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/>
  </bookViews>
  <sheets>
    <sheet name="2018" sheetId="4" r:id="rId1"/>
    <sheet name="PVZ" sheetId="3" r:id="rId2"/>
    <sheet name="2017" sheetId="1" r:id="rId3"/>
  </sheets>
  <definedNames>
    <definedName name="_xlnm.Print_Titles" localSheetId="2">'2017'!$7:$7</definedName>
    <definedName name="_xlnm.Print_Titles" localSheetId="0">'2018'!$8:$8</definedName>
    <definedName name="_xlnm.Print_Titles" localSheetId="1">PVZ!$11:$11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4"/>
  <c r="N9"/>
  <c r="A21" i="1"/>
  <c r="A13" l="1"/>
  <c r="A14" s="1"/>
  <c r="A15" s="1"/>
  <c r="A16" s="1"/>
  <c r="A17" s="1"/>
  <c r="A18" s="1"/>
  <c r="A22" l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19"/>
  <c r="A40" l="1"/>
  <c r="A41" l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70" l="1"/>
  <c r="A71" s="1"/>
  <c r="A73" s="1"/>
  <c r="A74" s="1"/>
  <c r="A75" s="1"/>
  <c r="A76" s="1"/>
  <c r="A77" s="1"/>
  <c r="A78" s="1"/>
  <c r="A79" s="1"/>
  <c r="A80" s="1"/>
  <c r="A81" s="1"/>
  <c r="A82" s="1"/>
  <c r="A83" l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l="1"/>
  <c r="A116" s="1"/>
  <c r="A117" s="1"/>
  <c r="A118" s="1"/>
  <c r="A119" s="1"/>
  <c r="A120" s="1"/>
  <c r="A121" s="1"/>
  <c r="A122" s="1"/>
  <c r="A123" s="1"/>
  <c r="A124" s="1"/>
  <c r="A125" s="1"/>
  <c r="A126" l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3" l="1"/>
  <c r="A144" s="1"/>
</calcChain>
</file>

<file path=xl/sharedStrings.xml><?xml version="1.0" encoding="utf-8"?>
<sst xmlns="http://schemas.openxmlformats.org/spreadsheetml/2006/main" count="1959" uniqueCount="734">
  <si>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</si>
  <si>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</si>
  <si>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</si>
  <si>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</si>
  <si>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</si>
  <si>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</si>
  <si>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</si>
  <si>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</si>
  <si>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</si>
  <si>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</si>
  <si>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Pirkimo tipas (prekės, paslaugos, darbai)</t>
  </si>
  <si>
    <t>Kita informacija (el. pirkimas, pagal 13 ar 91 str., žaliasis, energetinis...)</t>
  </si>
  <si>
    <t xml:space="preserve">Forma patvirtinta Kauno lopšelio-darželio </t>
  </si>
  <si>
    <t>"Klumpelė" direktorės</t>
  </si>
  <si>
    <t>2016 m. sausio 6 d. įsakymu Nr. V-2</t>
  </si>
  <si>
    <t>Mažos vertės pirkimas apklausos būdu</t>
  </si>
  <si>
    <t>1 mėn.</t>
  </si>
  <si>
    <t>-</t>
  </si>
  <si>
    <t>Prekės</t>
  </si>
  <si>
    <t>39831200-8 33711900-6  33700000-7  39800000-0  39830000-9 39831300-9 39831600-2 39813000-4 18141000-9 19640000-4 39525800-6 39224320-7 39224300-1</t>
  </si>
  <si>
    <t>UAB Koslita</t>
  </si>
  <si>
    <t>Mažos vertės pirkimas apklausos būdu (Per CPO IS)</t>
  </si>
  <si>
    <t>Higieninis popierius</t>
  </si>
  <si>
    <t>33760000-5</t>
  </si>
  <si>
    <t>Spausdintuvų kasetės</t>
  </si>
  <si>
    <t>UAB Sinerta</t>
  </si>
  <si>
    <t>Prekės / Paslaugos</t>
  </si>
  <si>
    <t>30237310-5                                                        50300000-8</t>
  </si>
  <si>
    <t>Apklausos pažyma nepildoma vadovaujantis SVPT 90 punktu</t>
  </si>
  <si>
    <t>Ūkinės prekės: šluostės</t>
  </si>
  <si>
    <t xml:space="preserve"> Žodinė sutartis, s.f. PRD Nr. 00010309</t>
  </si>
  <si>
    <t>UAB Manjana</t>
  </si>
  <si>
    <t>2017 BIUDŽETINIAIS METAIS ATLIKTŲ PIRKIMŲ REGISTRACIJOS ŽURNALAS</t>
  </si>
  <si>
    <t>Ūkinės prekės: muilai, šveitikliai, valikliai, plovikliai, sklabimo milteliai, šiukšlių maišai, pašluostės</t>
  </si>
  <si>
    <t xml:space="preserve"> Žodinė sutartis, s.f. KOS Nr. 0308904</t>
  </si>
  <si>
    <t>Kanceliarinės prekės, plėvelė</t>
  </si>
  <si>
    <t>Žodinė sutartis s.f. SS Nr. 10194013647</t>
  </si>
  <si>
    <t>UAB "Kesko senukai Lithuania"</t>
  </si>
  <si>
    <t>Kondensacinis gartraukis</t>
  </si>
  <si>
    <t>Žodinė sutartis, s.f. ARVB008573</t>
  </si>
  <si>
    <t>UAB "Arvitra Baltic"</t>
  </si>
  <si>
    <t>2 mėn.</t>
  </si>
  <si>
    <t>Svetainių talpinimo paslauga</t>
  </si>
  <si>
    <t>Paslauga</t>
  </si>
  <si>
    <t>Žodinė sutartis, s.f. HSP350684</t>
  </si>
  <si>
    <t>AB "Baltic data center"</t>
  </si>
  <si>
    <t>6 mėn.</t>
  </si>
  <si>
    <t>Apdailos medžiagos</t>
  </si>
  <si>
    <t>Žodinė sutartis s.f. SS Nr. 10167824029</t>
  </si>
  <si>
    <t xml:space="preserve">Seminaras </t>
  </si>
  <si>
    <t>80590000-6</t>
  </si>
  <si>
    <t>Žodinė sutartis s.f. SUMM Nr. 00005370</t>
  </si>
  <si>
    <t>UAB "FACTUS SUM"</t>
  </si>
  <si>
    <t>Teisės aktų gidas. Elektroninė prenumerata</t>
  </si>
  <si>
    <t>Žodinė sutartis s.f. TAG Nr. 00005371</t>
  </si>
  <si>
    <t>UAB "Teisės aktų gidas"</t>
  </si>
  <si>
    <t>Žodinė sutartis s.f. SS Nr. 10302206871</t>
  </si>
  <si>
    <t>Žodinė sutartis s.f. SS Nr. 10302206995</t>
  </si>
  <si>
    <t>Žodinė sutartis s.f. KPK Nr. 011172</t>
  </si>
  <si>
    <t>Kauno pedagogų kvalifikacijos centras</t>
  </si>
  <si>
    <t>22993400-1                                                        30197600-2 44176000-4</t>
  </si>
  <si>
    <t>39221000-7</t>
  </si>
  <si>
    <t>72222300-0</t>
  </si>
  <si>
    <t xml:space="preserve"> 24910000-6</t>
  </si>
  <si>
    <t>79980000-7</t>
  </si>
  <si>
    <t xml:space="preserve"> 44831300-7  44212510-7</t>
  </si>
  <si>
    <t>44831000-4</t>
  </si>
  <si>
    <t>Žodinė sutartis s.f. VRT2355</t>
  </si>
  <si>
    <t>UAB "VR TRAding"</t>
  </si>
  <si>
    <t>Žodinė sutartis s.f. KPK Nr.011285</t>
  </si>
  <si>
    <t>Žodinė sutartis s.f. SS Nr. 10302207173</t>
  </si>
  <si>
    <t>Žodinė sutartis s.f. KPK Nr.011429</t>
  </si>
  <si>
    <t>Spaudiniai</t>
  </si>
  <si>
    <t>22110000-4</t>
  </si>
  <si>
    <t>UAB "Baltų lankų vadovėliai"</t>
  </si>
  <si>
    <t>Žodinė sutartis s.f. Nr. SUMM 00005720</t>
  </si>
  <si>
    <t>UAB "Factus Sum"</t>
  </si>
  <si>
    <t xml:space="preserve"> Paslaugos</t>
  </si>
  <si>
    <t xml:space="preserve">                                                        50300000-8</t>
  </si>
  <si>
    <t>Stendai</t>
  </si>
  <si>
    <t>39154100-7</t>
  </si>
  <si>
    <t>Žodinė sutartis s.f. AMG Nr. 0002706</t>
  </si>
  <si>
    <t>UAB "AMG Grupė"</t>
  </si>
  <si>
    <t>Žodinė sutartis s.f. Nr. KAS2032811</t>
  </si>
  <si>
    <r>
      <t xml:space="preserve">Žodinė sutartis s.f. Nr. </t>
    </r>
    <r>
      <rPr>
        <sz val="10"/>
        <rFont val="Calibri"/>
        <family val="2"/>
        <charset val="186"/>
        <scheme val="minor"/>
      </rPr>
      <t>KAS2031964</t>
    </r>
  </si>
  <si>
    <t>LR viešųjų pirkimų įstatymo 15 str. I dalis ir SVPT 53; 56, 80.3 punktai</t>
  </si>
  <si>
    <t>Ūkinės prekės</t>
  </si>
  <si>
    <t>39831200-8 33711900-6 33700000-7 39800000-0 39830000-9 39831300-9 39831600-2 39813000-4 18141000-9 19640000-4</t>
  </si>
  <si>
    <t>CPO32300, s.f. ARV NR. 13504</t>
  </si>
  <si>
    <t>UAB "Arvedas"</t>
  </si>
  <si>
    <t>Mažos vertės pirkimas apklausos būdu (per CPO IS )</t>
  </si>
  <si>
    <t>Dažai ir dažymo reikmenys</t>
  </si>
  <si>
    <t>44810000-1</t>
  </si>
  <si>
    <t>Žodinė sutartis SS nr. 1016782488</t>
  </si>
  <si>
    <t>Internetinio ryšio optimizavimas</t>
  </si>
  <si>
    <t>72212221-4</t>
  </si>
  <si>
    <t>Paslaugos</t>
  </si>
  <si>
    <t>Žodinė sutartis, s.f. Ven Nr. 00021</t>
  </si>
  <si>
    <t>UAB "Kesko Senukai Lithuania"</t>
  </si>
  <si>
    <t>Darius Venys</t>
  </si>
  <si>
    <t>Durų apdaila</t>
  </si>
  <si>
    <t>Darbai</t>
  </si>
  <si>
    <t>45442100-8</t>
  </si>
  <si>
    <t>Žodinė sutartis, pirkimo - pardavimo kvitas Nr. 3</t>
  </si>
  <si>
    <t>Algis Kielius</t>
  </si>
  <si>
    <t>Kanceliarinės prekės</t>
  </si>
  <si>
    <t xml:space="preserve"> 30192130-1  30192123-9 301921215 39241200-5  22850000-3 24910000-6</t>
  </si>
  <si>
    <t>Žodinė sutartis, s.f. KA Nr. 140017</t>
  </si>
  <si>
    <t>UAB "Biuro pasaulis"</t>
  </si>
  <si>
    <t>Žodinė sutartis s.f. KPK Nr.011800</t>
  </si>
  <si>
    <t>Biuro popierius</t>
  </si>
  <si>
    <t>30197630-1</t>
  </si>
  <si>
    <t>CPO  32659, sf. EDV-0522903</t>
  </si>
  <si>
    <t>UAB Eurobiuras</t>
  </si>
  <si>
    <t>Smėlio-žvyro mišinys augalams</t>
  </si>
  <si>
    <t>14210000-6</t>
  </si>
  <si>
    <t>Žodinė sutartis. S.f. KA Nr. 0430</t>
  </si>
  <si>
    <t>MB "KA-Group"</t>
  </si>
  <si>
    <t>Žodinė sutartis CPO33181, s.f. ARV13624</t>
  </si>
  <si>
    <t>Spiritinė dezinfekc. priemonė rankoms</t>
  </si>
  <si>
    <t>24455000-8</t>
  </si>
  <si>
    <t>Žodinė sutartis, s.f. ARV NR. 13623</t>
  </si>
  <si>
    <t>Žodinė sutartis s.f. KPK Nr.011834</t>
  </si>
  <si>
    <t>Žodinė sutartis s.f. KPK Nr.011980</t>
  </si>
  <si>
    <t>Žodinė sutartis. S.f. KA Nr. 0447</t>
  </si>
  <si>
    <t>14211000-3</t>
  </si>
  <si>
    <t>Kauno Algio Žikevičiaus saugaus eismo mokykla</t>
  </si>
  <si>
    <t>Žodinė sutartis s.f. SEM Nr. 453</t>
  </si>
  <si>
    <t>Ūkinis inventorius, dažai, gręžtuvas</t>
  </si>
  <si>
    <t>44810000-1  44512900-1</t>
  </si>
  <si>
    <t>Žodinė sutartis, s.f. SS Nr. 10194015680</t>
  </si>
  <si>
    <t>Stebėjimo ir reagavimo paslauga</t>
  </si>
  <si>
    <t>Sutartis Nr.TAJ-17-272</t>
  </si>
  <si>
    <t>UAB "GRIFS AG"</t>
  </si>
  <si>
    <t>36 mėn.</t>
  </si>
  <si>
    <t>79710000-4</t>
  </si>
  <si>
    <t>30213100-6</t>
  </si>
  <si>
    <t>Nešiojami kompiuteriai</t>
  </si>
  <si>
    <t>Žodinė sutartis, s.f. EINT Nr. 511589, EINT Nr. 511588</t>
  </si>
  <si>
    <t>UAB EECO</t>
  </si>
  <si>
    <t>Žodinė sutartis s.f. KPK Nr.012109</t>
  </si>
  <si>
    <t>Žodinė sutartis s.f. KPK Nr.012461</t>
  </si>
  <si>
    <t>Žodinė sutartis s.f. BLV Nr. 1919</t>
  </si>
  <si>
    <t>Žaislai</t>
  </si>
  <si>
    <t>37520000-9</t>
  </si>
  <si>
    <t>UAB "Gudragalvis"</t>
  </si>
  <si>
    <t>Žodinė sutartis, s.f. GA39396</t>
  </si>
  <si>
    <t>Virtuvės indai</t>
  </si>
  <si>
    <t>UAB Tangutas</t>
  </si>
  <si>
    <t>Žodinė sutartis, s.f. Tan Nr. 0011436</t>
  </si>
  <si>
    <t>39221180-2</t>
  </si>
  <si>
    <t>Edukacinė programa</t>
  </si>
  <si>
    <t>Žodinė sutartis s.f. Serija MKCK Nr.000883</t>
  </si>
  <si>
    <t>Nacionalinis M.K. Čiurlionio dailės muziejus</t>
  </si>
  <si>
    <t>Pirmos pagalbos priemonės</t>
  </si>
  <si>
    <t>33141112-8</t>
  </si>
  <si>
    <t>Žodinė sutartis, s.f. CTR Nr. 65161</t>
  </si>
  <si>
    <t>UAB Citreum</t>
  </si>
  <si>
    <t>Žodinė sutartis s.f. Nr. ZD 17/344/K</t>
  </si>
  <si>
    <t>VšĮ "Vaiko labui"</t>
  </si>
  <si>
    <t>45259000-7</t>
  </si>
  <si>
    <t xml:space="preserve">Žodinė sutartis, s.f. TAN Nr. 0011467 </t>
  </si>
  <si>
    <t>Knygos</t>
  </si>
  <si>
    <t>Žodinė sutartis, s.f. TEP009887</t>
  </si>
  <si>
    <t>VšĮ "Terra Publica"</t>
  </si>
  <si>
    <t>Popierius diplomams</t>
  </si>
  <si>
    <t>22993000-7</t>
  </si>
  <si>
    <t>Žodinė sutartis, s.f. PNS Nr.6445</t>
  </si>
  <si>
    <t>UAB "Kentauro Proksima"</t>
  </si>
  <si>
    <t>Mažos vertės pirkimas apklausos būdu (CPO)</t>
  </si>
  <si>
    <t>CPO sutartis, s.f. KOS Nr. 0349932</t>
  </si>
  <si>
    <t>CPO sutartis, s.f. KOS Nr. 0349933</t>
  </si>
  <si>
    <t>Transpoto paslaugos</t>
  </si>
  <si>
    <t>90917000-8</t>
  </si>
  <si>
    <t>Žodinė sutartis, s.f. BT000832</t>
  </si>
  <si>
    <t>UAB Brolių turas</t>
  </si>
  <si>
    <t>34928470-3</t>
  </si>
  <si>
    <t>Priešgaisriniai ženklai</t>
  </si>
  <si>
    <t>Žodinė sutartis, s.f. Nr. 10194016788</t>
  </si>
  <si>
    <t>Pripučiamų batutų nuoma</t>
  </si>
  <si>
    <t xml:space="preserve">Žodinė sutartis, 2017-06-02 kvitas </t>
  </si>
  <si>
    <t>Marijus Stonkus pgl. Liudijimą</t>
  </si>
  <si>
    <t>?</t>
  </si>
  <si>
    <t>Prekė</t>
  </si>
  <si>
    <t>Žodinė sutartis, s.f. EHO 5306</t>
  </si>
  <si>
    <t>G. Paškevičiaus firma "Ehoba"</t>
  </si>
  <si>
    <t>44111400-5</t>
  </si>
  <si>
    <t>Dažai</t>
  </si>
  <si>
    <t>Baliklis</t>
  </si>
  <si>
    <t>39831600-2</t>
  </si>
  <si>
    <t>Žodinė sutartis, s.f. SS Nr. 1008962673</t>
  </si>
  <si>
    <t>Vidaus patalpų remonto darbai</t>
  </si>
  <si>
    <t>Mažos vertės pirkimas apklausos būdu per CVPIS</t>
  </si>
  <si>
    <t>45453000-7</t>
  </si>
  <si>
    <t>LR viešųjų pirkimų įstatymo 15 str. I dalis ir SVPT 54; 70 punktai</t>
  </si>
  <si>
    <t>UAB Nelsta</t>
  </si>
  <si>
    <t>Žodinė sutartis s.f. Serija KPK Nr.012905</t>
  </si>
  <si>
    <t>Kalibruota mediena</t>
  </si>
  <si>
    <t>03410000-7</t>
  </si>
  <si>
    <t>Žodinė sutartis s.f. Serija MB Nr. 00001912</t>
  </si>
  <si>
    <t>UAB "Medžio bitės"</t>
  </si>
  <si>
    <t>32321200-1</t>
  </si>
  <si>
    <t>UAB "Topo grupė"</t>
  </si>
  <si>
    <t>Muzikinis centras Sony MHC-V7D</t>
  </si>
  <si>
    <t>Higieninis popierius, ūkinės prekės</t>
  </si>
  <si>
    <t>Žodinė sutartis, s.f. KOS Nr.:0352247</t>
  </si>
  <si>
    <t>UAB "VR Trading"</t>
  </si>
  <si>
    <t>Žodinė sutartis s.f. VRT 2930</t>
  </si>
  <si>
    <t>VŠĮ Viešųjų prikimų agentūra</t>
  </si>
  <si>
    <t>Ūkio prekės</t>
  </si>
  <si>
    <t>Žodinė sutartis s.f. SS Nr. 1040052452</t>
  </si>
  <si>
    <t>1  mėn.</t>
  </si>
  <si>
    <t>UAB firma "Koslita"</t>
  </si>
  <si>
    <t>32354000-9 44530000-4</t>
  </si>
  <si>
    <t>Mažos vertės pirkimas neskelbiamos apklausos žodžiu būdu</t>
  </si>
  <si>
    <t>2017m. Birželio 28 d. VPT direktoriaus įsakymoNr. 1S-97,  21punktas</t>
  </si>
  <si>
    <t>Baldai</t>
  </si>
  <si>
    <t>39161000-8</t>
  </si>
  <si>
    <t>Uab "Medrika"</t>
  </si>
  <si>
    <t>2017.07.31.</t>
  </si>
  <si>
    <t>3 mėn.</t>
  </si>
  <si>
    <t>UAB "Art-tom"</t>
  </si>
  <si>
    <t>39141000-2</t>
  </si>
  <si>
    <t>UAB "KPK"</t>
  </si>
  <si>
    <t>Žodinė sutartis, s.f. Nr. KBK17-25</t>
  </si>
  <si>
    <t>Žodinė sutartis s.f. Nr. SO_00609</t>
  </si>
  <si>
    <t>Žodinė sutartis, s.f. SS Nr. 10328900094</t>
  </si>
  <si>
    <t>Žodinė sutartis, s.f. Nr. SUMM 00006476</t>
  </si>
  <si>
    <t>Seminaras</t>
  </si>
  <si>
    <t>Plytelių klijavimas</t>
  </si>
  <si>
    <t>45431100-8</t>
  </si>
  <si>
    <t>Žodinė sutartis, s.f. Nr. SK 016</t>
  </si>
  <si>
    <t>Stasys Kursa</t>
  </si>
  <si>
    <t>Felit UAB - IKEA Lithuania</t>
  </si>
  <si>
    <t>Apklaustas vienas tiekėjas žodžiu 2017.07.14     Tiekėjas parinktas ekoniminio naudingumo principu</t>
  </si>
  <si>
    <t>Apklaustas vienas tiekėjas žodžiu 2017.07.31     Tiekėjas parinktas ekoniminio naudingumo principu</t>
  </si>
  <si>
    <t>Apklaustas vienas tiekėjas žodžiu 2017.08.01     Tiekėjas parinktas ekoniminio naudingumo principu</t>
  </si>
  <si>
    <t>Apklaustas vienas tiekėjas žodžiu 2017.08.07     Tiekėjas parinktas ekoniminio naudingumo principu</t>
  </si>
  <si>
    <t>Įsigaliojus naujam VP įstatymui nuo 2017.07.01</t>
  </si>
  <si>
    <t>2017m. Birželio 28 d. VPT direktoriaus įsakymo Nr. 1S-97,  21punktas</t>
  </si>
  <si>
    <t>Ūkinis inventorius</t>
  </si>
  <si>
    <t>Žodinė sutartis, s.f. SS Nr. 1034812444</t>
  </si>
  <si>
    <t>Žodinė sutartis s.f. Serija MSVA Nr.2155</t>
  </si>
  <si>
    <t>UAB Mokesčių srautas</t>
  </si>
  <si>
    <t>Inventorius</t>
  </si>
  <si>
    <t>39112000-0</t>
  </si>
  <si>
    <t>Žodinė sutartis, s.f. Serija KSDLT Nr. 8801097690</t>
  </si>
  <si>
    <t>AB 'Kesko Senukai Digital"</t>
  </si>
  <si>
    <t>Apklaustas vienas tiekėjas žodžiu 2017.08.11   Tiekėjas parinktas ekoniminio naudingumo principu</t>
  </si>
  <si>
    <t>Žodinė sutartis, s.f. Serija LEM Nr. 000308622</t>
  </si>
  <si>
    <t>UAB Lemora</t>
  </si>
  <si>
    <t>45421146-9</t>
  </si>
  <si>
    <t>Pakabinamų lubų montavimas</t>
  </si>
  <si>
    <t>Žodinė sutartis, s.f. Serija LEM Nr. 000320658</t>
  </si>
  <si>
    <t>Apklaustas vienas tiekėjas žodžiu 2017.08.16   Tiekėjas parinktas ekoniminio naudingumo principu</t>
  </si>
  <si>
    <t xml:space="preserve">30237310-5    </t>
  </si>
  <si>
    <t>Spaudsdintuvų kasetės</t>
  </si>
  <si>
    <t>Žodinė sutartis, s.f. Nr. KAK2008610</t>
  </si>
  <si>
    <t>UAB Sinerta LDC</t>
  </si>
  <si>
    <t>Apklaustas vienas tiekėjas žodžiu 2017.08.23   Tiekėjas parinktas ekoniminio naudingumo principu</t>
  </si>
  <si>
    <t>Ūkinės - higienos priemonės</t>
  </si>
  <si>
    <t>Žodinė sutartis, s.f. Serija KOS Nr. 0358422</t>
  </si>
  <si>
    <t>Apklaustas vienas tiekėjas žodžiu 2017.09.03   Tiekėjas parinktas ekoniminio naudingumo principu</t>
  </si>
  <si>
    <t>19640000-4 39830000-9 39831600-2 39831300-9 18141000-9</t>
  </si>
  <si>
    <t>Žodinė sutartis s.f. Nr. KAS2035725</t>
  </si>
  <si>
    <t>Apklaustas vienas tiekėjas žodžiu 2017.09.04   Tiekėjas parinktas ekoniminio naudingumo principu</t>
  </si>
  <si>
    <t>Žodinė sutartis, s.f. POS-13-182943</t>
  </si>
  <si>
    <t>Kopijavimo aparato remontas</t>
  </si>
  <si>
    <t>50310000-1</t>
  </si>
  <si>
    <t>Žodinė sutartis s.f. BVKS Nr.02111</t>
  </si>
  <si>
    <t>UAB Biuro mašinos</t>
  </si>
  <si>
    <t>Žodinė sutartis, s.f. SS Nr. 1034812649</t>
  </si>
  <si>
    <t xml:space="preserve">44531510-9 </t>
  </si>
  <si>
    <t>UAB "Libeta" ir ko</t>
  </si>
  <si>
    <t>Apklaustas vienas tiekėjas žodžiu 2017.09.12   Tiekėjas parinktas ekoniminio naudingumo principu</t>
  </si>
  <si>
    <t>Žodinė sutartis, s.f. Nr. KAS2035862</t>
  </si>
  <si>
    <t>Apklaustas vienas tiekėjas žodžiu 2017.09.13   Tiekėjas parinktas ekoniminio naudingumo principu</t>
  </si>
  <si>
    <t>Žodinė sutartis, s.f. SS Nr. 10311905648</t>
  </si>
  <si>
    <t>Žodinė sutartis, s.f. MED04426</t>
  </si>
  <si>
    <t>39151100-6</t>
  </si>
  <si>
    <t>Žodinė sutartis, s.f. Nr. KBK17-36</t>
  </si>
  <si>
    <t>Apklaustas vienas tiekėjas žodžiu 2017.09.14     Tiekėjas parinktas ekoniminio naudingumo principu</t>
  </si>
  <si>
    <t>Apklaustas vienas tiekėjas žodžiu 2017.09.19     Tiekėjas parinktas ekoniminio naudingumo principu</t>
  </si>
  <si>
    <t>Baldai (lovytės)</t>
  </si>
  <si>
    <t>UAB "Eigida"</t>
  </si>
  <si>
    <t>Baltijos importas MB</t>
  </si>
  <si>
    <t>Roletai</t>
  </si>
  <si>
    <t>39221180-3</t>
  </si>
  <si>
    <t>Žodinė sutartis, s.f. R-AC Nr. 20170919-0171</t>
  </si>
  <si>
    <t>UAB Roletas</t>
  </si>
  <si>
    <t>Spalvoti puodeliai</t>
  </si>
  <si>
    <t>39221121-1</t>
  </si>
  <si>
    <t>UAB "ARTOM"</t>
  </si>
  <si>
    <t>Kilimai</t>
  </si>
  <si>
    <t xml:space="preserve"> 39531000-3</t>
  </si>
  <si>
    <t>Pratybos</t>
  </si>
  <si>
    <t xml:space="preserve"> 39531000-4</t>
  </si>
  <si>
    <t>UAB "BERMETA</t>
  </si>
  <si>
    <t>Apklaustas vienas tiekėjas žodžiu 2017.09.20     Tiekėjas parinktas ekoniminio naudingumo principu</t>
  </si>
  <si>
    <t xml:space="preserve">Žodinė sutartis, s.f. JODK NR.001001 </t>
  </si>
  <si>
    <t>UAB "JODONĖ"</t>
  </si>
  <si>
    <t>Apklaustas vienas tiekėjas žodžiu 2017.09.19   Tiekėjas parinktas ekoniminio naudingumo principu</t>
  </si>
  <si>
    <t xml:space="preserve">Žodinė sutartis, s.f. Nr. SF 17/01167  </t>
  </si>
  <si>
    <t>Žodinė sutartis, s.f.  Nr. SF  17/01165</t>
  </si>
  <si>
    <t>Plytelės, mulčias, akmenys</t>
  </si>
  <si>
    <t>44112200-0 44113130-5</t>
  </si>
  <si>
    <t>Žodinė sutartis, s.f. ERA Nr. 176810 ERANr.176832</t>
  </si>
  <si>
    <t>UAB "Ermitažas"</t>
  </si>
  <si>
    <t>43132300-0</t>
  </si>
  <si>
    <t>Žodinė sutartis, s.f. SS NR.10305006195</t>
  </si>
  <si>
    <t>Apklaustas vienas tiekėjas žodžiu 2017.09.25  Tiekėjas parinktas ekoniminio naudingumo principu</t>
  </si>
  <si>
    <t>Apklaustas vienas tiekėjas žodžiu 2017.09.25   Tiekėjas parinktas ekoniminio naudingumo principu</t>
  </si>
  <si>
    <t xml:space="preserve">Žodinė sutartis, s.f. Ber Nr. 200804 </t>
  </si>
  <si>
    <t>CPO42481</t>
  </si>
  <si>
    <t xml:space="preserve">Žodinė sutartis s.f. KPK NR. 013393 </t>
  </si>
  <si>
    <t>Bimetalinių termometrų su smeige maisto temperatūrai patikra</t>
  </si>
  <si>
    <t>AB Vilniaus metrologijos centras</t>
  </si>
  <si>
    <t>Apklaustas vienas tiekėjas žodžiu 2017.10.10   Tiekėjas parinktas ekoniminio naudingumo principu</t>
  </si>
  <si>
    <t>50433000-9</t>
  </si>
  <si>
    <t>Žodinė sutartis, s.f.  POS-13-192635</t>
  </si>
  <si>
    <t>Paslaugų rinkinys "Darbo teisė"</t>
  </si>
  <si>
    <t>Žodinė sutartis, s.f. ES Nr. 00036638</t>
  </si>
  <si>
    <t>"E-Z WAY", UAB</t>
  </si>
  <si>
    <t>Apklaustas vienas tiekėjas žodžiu 2017.10.02   Tiekėjas parinktas ekoniminio naudingumo principu</t>
  </si>
  <si>
    <t>22000000-0</t>
  </si>
  <si>
    <t>Programinės įrangos konfigūravimas</t>
  </si>
  <si>
    <t>72260000-5</t>
  </si>
  <si>
    <t>Žodinė sutartis, s.f. EINT Nr. 514227</t>
  </si>
  <si>
    <t>Žodinė sutartis, s.f. SS Nr. 10194019760</t>
  </si>
  <si>
    <t>44510000-8              38412000-6</t>
  </si>
  <si>
    <t>Transporto paslaugos</t>
  </si>
  <si>
    <t>Žodinė sutartis, s.f. BT Nr. 000956</t>
  </si>
  <si>
    <t>UAB "Brolių turas"</t>
  </si>
  <si>
    <t>Apklaustas vienas tiekėjas žodžiu 2017.10.17   Tiekėjas parinktas ekoniminio naudingumo principu</t>
  </si>
  <si>
    <t>Žodinė sutartis s.f. Kvitas Nr.17-18</t>
  </si>
  <si>
    <t>L. Kulakauskienė</t>
  </si>
  <si>
    <t>Apklaustas vienas tiekėjas žodžiu 2017.10.05   Tiekėjas parinktas ekoniminio naudingumo principu</t>
  </si>
  <si>
    <t>Žodinė sutartis, s.f. R-AC Nr.20171017-0290</t>
  </si>
  <si>
    <t>Žodinė sutartis, s.f. JOD Nr. 101652</t>
  </si>
  <si>
    <t>UAB Jodonė</t>
  </si>
  <si>
    <t>Apklaustas vienas tiekėjas žodžiu 2017.10.17     Tiekėjas parinktas ekoniminio naudingumo principu</t>
  </si>
  <si>
    <t xml:space="preserve">Žodinė sutartis s.f. SOT17 Nr. 1172 </t>
  </si>
  <si>
    <t>UAB Soterus</t>
  </si>
  <si>
    <t>Apklaustas vienas tiekėjas žodžiu 2017.10.19   Tiekėjas parinktas ekoniminio naudingumo principu</t>
  </si>
  <si>
    <t>Langų remontas</t>
  </si>
  <si>
    <t>50700000-2</t>
  </si>
  <si>
    <t>Žodinė sutartis s.f. TZ Nr. 0619</t>
  </si>
  <si>
    <t>Tomas Zamulskis</t>
  </si>
  <si>
    <t>Pvc konstrukcijos - langų montavimas</t>
  </si>
  <si>
    <t>Uab Stikmeta</t>
  </si>
  <si>
    <t>Apklaustas vienas tiekėjas žodžiu 2017.10.23 Tiekėjas parinktas ekoniminio naudingumo principu</t>
  </si>
  <si>
    <t>39525800-6</t>
  </si>
  <si>
    <t xml:space="preserve"> Sutartis Nr. RS-1527</t>
  </si>
  <si>
    <t>Žodinė sutartis, s.f. Serija KOS Nr. 0363236</t>
  </si>
  <si>
    <t>Žodinė sutartis s.f. KOS Nr.0363236</t>
  </si>
  <si>
    <t>Apklaustas vienas tiekėjas žodžiu 2017.10.30 Tiekėjas parinktas ekoniminio naudingumo principu</t>
  </si>
  <si>
    <t>Apklaustas vienas tiekėjas žodžiu 2017.10.30   Tiekėjas parinktas ekoniminio naudingumo principu</t>
  </si>
  <si>
    <t>22900000-9</t>
  </si>
  <si>
    <t xml:space="preserve">Žodinė sutartis s.f. 17 Nr. 004535 </t>
  </si>
  <si>
    <t>UAB "Nieko rimto"</t>
  </si>
  <si>
    <t>37500000-3</t>
  </si>
  <si>
    <t>Žaidimai ir žaislai</t>
  </si>
  <si>
    <t>Žodinė sutartis s.f. Serija Ga Nr. 40862</t>
  </si>
  <si>
    <t>1mėn.</t>
  </si>
  <si>
    <t>Apklaustas vienas tiekėjas žodžiu 2017.10.25   Tiekėjas parinktas ekoniminio naudingumo principu</t>
  </si>
  <si>
    <t xml:space="preserve">Žodinė sutartis s.f. Nr. SC 0002926 </t>
  </si>
  <si>
    <t>BĮ Kauno rajono švietimo centras</t>
  </si>
  <si>
    <t>Žodinė sutartis s.f. Serijair Nr. SF17/01396</t>
  </si>
  <si>
    <t>UAB "Artom"</t>
  </si>
  <si>
    <t>Apklaustas vienas tiekėjas žodžiu 2017.10.27  Tiekėjas parinktas ekoniminio naudingumo principu</t>
  </si>
  <si>
    <t>Žodinė sutartis s.f. SLL Nr. 4030529;     SLL 4030527</t>
  </si>
  <si>
    <t>Žodinė sutartis s.f. Serija LVJC Nr. 1701162</t>
  </si>
  <si>
    <t>Lietuvos vaikų ir jaunimo centras</t>
  </si>
  <si>
    <t>Žodinė sutartis, s.f. BIM Nr.001755</t>
  </si>
  <si>
    <t>CPO  46214, sf. EDV-0579203</t>
  </si>
  <si>
    <t>Dažai, kt. priemonės</t>
  </si>
  <si>
    <t>El. viryklės remontas</t>
  </si>
  <si>
    <t>72417000-6</t>
  </si>
  <si>
    <t>Domeno registracija</t>
  </si>
  <si>
    <t>Telia Lietuva, AB</t>
  </si>
  <si>
    <t>12 mėn.</t>
  </si>
  <si>
    <t>2017m. Birželio 28 d. VPT direktoriaus įsakymo Nr. 1S-97,  21 punktas</t>
  </si>
  <si>
    <t>UAB "Edgarvis"</t>
  </si>
  <si>
    <t>Žodinė sutartis s.f. Serija JOL Nr. 0074727</t>
  </si>
  <si>
    <t>UAB "Jolurita"</t>
  </si>
  <si>
    <t>Kasetės</t>
  </si>
  <si>
    <r>
      <t xml:space="preserve">Žodinė sutartis s.f. Nr. </t>
    </r>
    <r>
      <rPr>
        <sz val="10"/>
        <rFont val="Calibri"/>
        <family val="2"/>
        <charset val="186"/>
        <scheme val="minor"/>
      </rPr>
      <t>2037160</t>
    </r>
  </si>
  <si>
    <t>Mikrobiologiniai tyrimai</t>
  </si>
  <si>
    <t>Nacionalinis maisto ir veterinarijos rizikos vertinimo institutas</t>
  </si>
  <si>
    <t>79311200-9</t>
  </si>
  <si>
    <t>Žodinė sutartis, s.f. Serija K17 Nr. 0002240</t>
  </si>
  <si>
    <t>Apklaustas vienas tiekėjas žodžiu 2017.11.06  Tiekėjas parinktas ekoniminio naudingumo principu</t>
  </si>
  <si>
    <t>Apklaustas vienas tiekėjas žodžiu 2017.11.10  Tiekėjas parinktas ekoniminio naudingumo principu</t>
  </si>
  <si>
    <t>Apklaustas vienas tiekėjas žodžiu 2017.11.27  Tiekėjas parinktas ekoniminio naudingumo principu</t>
  </si>
  <si>
    <t>Žodinė sutartis, s.f. Serija SS Nr. 10177009954</t>
  </si>
  <si>
    <t xml:space="preserve">44810000-1  18141000-9    39224330-0  </t>
  </si>
  <si>
    <t>CPO45500</t>
  </si>
  <si>
    <t>Grindų remonto darbai</t>
  </si>
  <si>
    <t>UAB Verslo</t>
  </si>
  <si>
    <t>Apklaustas vienas tiekėjas žodžiu 2017.11.24  Tiekėjas parinktas ekoniminio naudingumo principu</t>
  </si>
  <si>
    <t>Žodinė sutartis, s.f. Serija LEM Nr. 000372138</t>
  </si>
  <si>
    <t>Apklaustas vienas tiekėjas žodžiu 2017.11.29  Tiekėjas parinktas ekoniminio naudingumo principu</t>
  </si>
  <si>
    <t>Apklaustas vienas tiekėjas žodžiu 2017.11.28   Tiekėjas parinktas ekoniminio naudingumo principu</t>
  </si>
  <si>
    <t xml:space="preserve">Prekės </t>
  </si>
  <si>
    <t xml:space="preserve">30237310-5                                                        </t>
  </si>
  <si>
    <t>Žodinė sutartis s.f. nr. KAS2037400</t>
  </si>
  <si>
    <t>Apklaustas vienas tiekėjas žodžiu 2017.12.08 Tiekėjas parinktas ekoniminio naudingumo principu</t>
  </si>
  <si>
    <t>Stiklo gaminiai</t>
  </si>
  <si>
    <t>UAB Pardavykla</t>
  </si>
  <si>
    <t>39299000-4</t>
  </si>
  <si>
    <t>Kėdė</t>
  </si>
  <si>
    <t>Uab "Kesko senukai Digital"</t>
  </si>
  <si>
    <t>Apklaustas vienas tiekėjas žodžiu 2017.12.07 Tiekėjas parinktas ekoniminio naudingumo principu</t>
  </si>
  <si>
    <t>Žodinė sutartis s.f. Serija KSDLT Nr.88002166844, serija KSDLLT Nr. 88002166862</t>
  </si>
  <si>
    <t>Rankinis mikseris su smulkintuvu</t>
  </si>
  <si>
    <t>MB Baltijos importas</t>
  </si>
  <si>
    <t>Žodinė sutartis s.f. Serija BIM 001917</t>
  </si>
  <si>
    <t>39314000-6</t>
  </si>
  <si>
    <t>Žodinė sutartis s.f. Serija GA Nr. 41717</t>
  </si>
  <si>
    <t>Grandinėlės laikiklis roletams</t>
  </si>
  <si>
    <t>Apklaustas vienas tiekėjas žodžiu 2017.12.13     Tiekėjas parinktas ekoniminio naudingumo principu</t>
  </si>
  <si>
    <t>Sienų remontas, dažymas</t>
  </si>
  <si>
    <t>Žodinė sutartis, s.f. Serija PA Nr. 0063</t>
  </si>
  <si>
    <t>MB "Partnerių apdaila"</t>
  </si>
  <si>
    <t>Žodinė sutartis Nr.S-17-1115</t>
  </si>
  <si>
    <t>Projektoriaus ekranas</t>
  </si>
  <si>
    <t>38653400-1</t>
  </si>
  <si>
    <t>UAB "Medialandas"</t>
  </si>
  <si>
    <t>Apklaustas vienas tiekėjas žodžiu 2017.12.13  Tiekėjas parinktas ekoniminio naudingumo principu</t>
  </si>
  <si>
    <t>Žodinė sutartis, s.f. Eig 009426, s.f. Eig 009420</t>
  </si>
  <si>
    <t>UAB Eigida</t>
  </si>
  <si>
    <t>Apklaustas vienas tiekėjas žodžiu 2017.12.11  Tiekėjas parinktas ekoniminio naudingumo principu</t>
  </si>
  <si>
    <t>Sutartis Nr. S-11</t>
  </si>
  <si>
    <t>Žodinė sutartis sf.17TG05406487</t>
  </si>
  <si>
    <t>UAB ARTOM</t>
  </si>
  <si>
    <t>Žodinė sutartis, s.f.EIG008863</t>
  </si>
  <si>
    <t>Žodinė sutartis CPO07523</t>
  </si>
  <si>
    <t xml:space="preserve">Žodinė sutartis s.F VIPM-4576. </t>
  </si>
  <si>
    <t>_</t>
  </si>
  <si>
    <t>Žodinė sutartis, s.f. HSP369401</t>
  </si>
  <si>
    <t>AB "Telia Lietuva"</t>
  </si>
  <si>
    <t>Žodinė sutartis s.f. KMCP010872</t>
  </si>
  <si>
    <t>Nuostatų registravimas</t>
  </si>
  <si>
    <t>Valstybės įmonė Registrų centras</t>
  </si>
  <si>
    <t>Žodinė sutartis S.f. RC Nr. 5905575</t>
  </si>
  <si>
    <t>UAB "Smaltijos leidykla"</t>
  </si>
  <si>
    <t>Žodinė sutartis s.f.  Nr. HSP382187</t>
  </si>
  <si>
    <t>Sandėlio knyga</t>
  </si>
  <si>
    <t>UAB Palemono spaustuvė</t>
  </si>
  <si>
    <t>Žodinė sutartis, s.f.PAL034300</t>
  </si>
  <si>
    <t>Elektros remonto darbai</t>
  </si>
  <si>
    <t>UAB Kauno būtų ūkis</t>
  </si>
  <si>
    <t xml:space="preserve">1 mėn. </t>
  </si>
  <si>
    <t>Žodinė sutartis s.f. serija AKF nr. 000328</t>
  </si>
  <si>
    <t>Žodinė sutartis s.f. Nr. EKB2017135</t>
  </si>
  <si>
    <t>Baldai, čiužiniai</t>
  </si>
  <si>
    <t>Žodinė sutartis, s.f.MED04798</t>
  </si>
  <si>
    <t>UAB Medrika</t>
  </si>
  <si>
    <t>Žodinė sutartis, s.f. R-AC Nr. 20171219-0591</t>
  </si>
  <si>
    <t>Kompiuteriai</t>
  </si>
  <si>
    <t xml:space="preserve">UAB EECO </t>
  </si>
  <si>
    <t>CPO49448</t>
  </si>
  <si>
    <t>UAB firma Koslita</t>
  </si>
  <si>
    <t>Žodinė sutartis s.f. KPK NR. 014337</t>
  </si>
  <si>
    <t>Apklaustas vienas tiekėjas žodžiu 2017.12.18   Tiekėjas parinktas ekoniminio naudingumo principu</t>
  </si>
  <si>
    <t>Žodinė sutartis s.f. Serija GA Nr. 42202</t>
  </si>
  <si>
    <t>Apklaustas vienas tiekėjas žodžiu 2017.12.20 Tiekėjas parinktas ekoniminio naudingumo principu</t>
  </si>
  <si>
    <t>Žodinė sutartis s.f. KPK NR. 014373</t>
  </si>
  <si>
    <t>Žodinė sutartis s.f. KPK NR. 014372</t>
  </si>
  <si>
    <t>Elektros energija</t>
  </si>
  <si>
    <t>09310000-5</t>
  </si>
  <si>
    <t>UAB Imlitex</t>
  </si>
  <si>
    <t xml:space="preserve">12 mėn. </t>
  </si>
  <si>
    <t>22813000-2</t>
  </si>
  <si>
    <t>39224300-1</t>
  </si>
  <si>
    <t>79131000-1</t>
  </si>
  <si>
    <t>UAB Sotėja</t>
  </si>
  <si>
    <t>UAB Maistulis</t>
  </si>
  <si>
    <t>Maisto produktai (grūdų produktai, įv.maisto, duonos gaminiai, vaisiai, daržovės, aug.riebalai)</t>
  </si>
  <si>
    <t>Maisto produktai(mėsos gaminiai, žuvis, pieno produktai)</t>
  </si>
  <si>
    <t>Sutartis Nr. S17-23-02, S17-23-01, S17-23-05, S17-23-04, S17-23-03</t>
  </si>
  <si>
    <t xml:space="preserve">Sutartis Nr.17-M22-03, 17-M22-02, 17-M22-01 </t>
  </si>
  <si>
    <t xml:space="preserve">3 mėn. </t>
  </si>
  <si>
    <t>Sutartis Nr. EE/17/11-15/1807</t>
  </si>
  <si>
    <t>15800000-6</t>
  </si>
  <si>
    <t xml:space="preserve"> Kauno lopšelio-darželio </t>
  </si>
  <si>
    <t>"Klumpelė" viešųjų pirkimų</t>
  </si>
  <si>
    <t>organizavimo taisyklių</t>
  </si>
  <si>
    <t>3 priedas</t>
  </si>
  <si>
    <t>Kauno lopšelio darželio ,,Klumpelė" 20__  METAIS ATLIKTŲ PIRKIMŲ REGISTRACIJOS ŽURNALAS</t>
  </si>
  <si>
    <t>Pirkimo objekto pavadinimas ar sutarties pavadinimas</t>
  </si>
  <si>
    <t>Pagrindinis pirkimo objekto kodas pagal BVPŽ, papildomi BVPŽ kodai (jei yra)</t>
  </si>
  <si>
    <t>Pirkimo Nr. (jei apie pirkimą buvo skelbta) ar pirkimo būdo pasirinkimo priežastys (jei apie pirkimą nebuvo skelbta)</t>
  </si>
  <si>
    <t>Pirkimo sutarties Nr. Ar sąskaitos faktūros Nr.</t>
  </si>
  <si>
    <t>Sutarties sudarymo data (jeigu žodinė sutartis, tai sąskaitos faktūros data)</t>
  </si>
  <si>
    <t>Sutarties trukmė ar numatoma sutarties įvykdymo data</t>
  </si>
  <si>
    <t>Sutarties kaina, Eur (atsižvelgiant į numatytus sutarties pratęsimus su visais privalomais mokesčiais)</t>
  </si>
  <si>
    <t xml:space="preserve">Kita informacija (atliktas elektroninis  pirkimas, pirkimas atliktas pagal Viešųjų pirkimų įstatymo 23 str. 2 d. nuostatas, taikyti aplinkos apsaugos, energijos taupymo reikalavimai...) </t>
  </si>
  <si>
    <t xml:space="preserve">Forma patvirtinta  Kauno lopšelio-darželio </t>
  </si>
  <si>
    <t>2018 m. vasario 19 d. įsakymu V-4</t>
  </si>
  <si>
    <t>Pirkimo sutarties Nr. ar sąskaitos faktūros Nr.</t>
  </si>
  <si>
    <t>Mažos vertės pirkimas neskelbiamos apklausos būdu</t>
  </si>
  <si>
    <t>2017 m. Birželio 28 d. VPT direktoriaus įsakymo Nr. 1S-97,  21 punktas</t>
  </si>
  <si>
    <t xml:space="preserve"> -</t>
  </si>
  <si>
    <t>Kenkėjų kontrolės paslauga</t>
  </si>
  <si>
    <t>UAB Dezinfa</t>
  </si>
  <si>
    <t>98390000-3</t>
  </si>
  <si>
    <t>30237310-5</t>
  </si>
  <si>
    <t>44614100-8</t>
  </si>
  <si>
    <t>MB Švietimo edukatoriai</t>
  </si>
  <si>
    <t>15300000-1</t>
  </si>
  <si>
    <t>Kauno lopšelio darželio ,,Klumpelė" 2019  METAIS ATLIKTŲ PIRKIMŲ REGISTRACIJOS ŽURNALAS</t>
  </si>
  <si>
    <t>95221100-0</t>
  </si>
  <si>
    <t>Sąsk. Nr. GP105</t>
  </si>
  <si>
    <t>Gediminas Petkus</t>
  </si>
  <si>
    <t>Apklaustas vienas tiekėjas žodžiu 2019.01.15   Tiekėjas parinktas ekoniminio naudingumo principu</t>
  </si>
  <si>
    <t>90511300-5</t>
  </si>
  <si>
    <t>Sutartis Nr. M30004822</t>
  </si>
  <si>
    <t>UAB Kauno švara</t>
  </si>
  <si>
    <t>Žaliųjų atliekų tvarkymas</t>
  </si>
  <si>
    <t>Asmens duomenų apsaugos auditas, el.tinklalapio modernizavimas</t>
  </si>
  <si>
    <t>72317000-0, 72422000-4</t>
  </si>
  <si>
    <t>Sutartis Nr. 25ffv8</t>
  </si>
  <si>
    <t>UAB SAUGMA</t>
  </si>
  <si>
    <t>Kasetės spausdintuvams</t>
  </si>
  <si>
    <t>Sąsk. Nr. KAS2043810</t>
  </si>
  <si>
    <t>Kilimėlių nuoma (individualaus dizaino)</t>
  </si>
  <si>
    <t>90600000-3</t>
  </si>
  <si>
    <t>Sutartis</t>
  </si>
  <si>
    <t>UAB  Lindstrom</t>
  </si>
  <si>
    <t>Maisto produktai (kiaušiniai)</t>
  </si>
  <si>
    <t>Sutartis Nr.OFI/KAU-18/21</t>
  </si>
  <si>
    <t>UAB Officeday</t>
  </si>
  <si>
    <t>Sąsk. Nr. KPK018296</t>
  </si>
  <si>
    <t>Apklaustas vienas tiekėjas žodžiu 2019.01.07   Tiekėjas parinktas ekoniminio naudingumo principu</t>
  </si>
  <si>
    <t>Fiksuotas ir interneto ryšis</t>
  </si>
  <si>
    <t>72400000-4</t>
  </si>
  <si>
    <t>Sutartis Nr. US60195936-190211</t>
  </si>
  <si>
    <t>AB Telia Lietuva</t>
  </si>
  <si>
    <t>Drabužių kabykla</t>
  </si>
  <si>
    <t>Sąsk. Nr. POS-13-282061</t>
  </si>
  <si>
    <t>FELIT UAB IKEA Lithuania</t>
  </si>
  <si>
    <t>Apklaustas vienas tiekėjas žodžiu 2019.02.08   Tiekėjas parinktas ekoniminio naudingumo principu</t>
  </si>
  <si>
    <t>Sąsk. Nr. SC0004128</t>
  </si>
  <si>
    <t>Apklaustas vienas tiekėjas žodžiu 2019.02.07   Tiekėjas parinktas ekoniminio naudingumo principu</t>
  </si>
  <si>
    <t>Maisto produktai (bulvės)</t>
  </si>
  <si>
    <t>Sąsk. Nr. KPK018783</t>
  </si>
  <si>
    <t>Žaislai (kaladėlės)</t>
  </si>
  <si>
    <t>Sąsk. Nr. VG23</t>
  </si>
  <si>
    <t>UAB Vakarų gama</t>
  </si>
  <si>
    <t>Apklaustas vienas tiekėjas žodžiu 2019.02.25   Tiekėjas parinktas ekoniminio naudingumo principu</t>
  </si>
  <si>
    <t>Ūkinės prekės(plovikliai, šveitimo milteliai, šiukšlių maišai, valikliai, muilai, šluostės, vienkartinės pirštinės)</t>
  </si>
  <si>
    <t>39830000-9, 19640000-4, 39514200-0, 39292110-9</t>
  </si>
  <si>
    <t>Sąsk. Nr. KOS0400486</t>
  </si>
  <si>
    <t>Apklaustas vienas tiekėjas žodžiu 2019.02.20   Tiekėjas parinktas ekoniminio naudingumo principu</t>
  </si>
  <si>
    <t>Ūkinės prekės (tualetinis ir rankšluostinis popierius)</t>
  </si>
  <si>
    <t>Sutartis CPO68574, Sąsk. Nr.LIB00081919</t>
  </si>
  <si>
    <t>UAB LIBETA IR KO</t>
  </si>
  <si>
    <t>Sąsk. Nr. EDU19 00126</t>
  </si>
  <si>
    <t>Apklaustas vienas tiekėjas žodžiu 2019.02.18   Tiekėjas parinktas ekoniminio naudingumo principu</t>
  </si>
  <si>
    <t>Sutarties  Nr. 00002354 (2018-02-20) pratęsimas metams</t>
  </si>
  <si>
    <t>Maisto produktai (obuoliai)</t>
  </si>
  <si>
    <t>UAB Pontem</t>
  </si>
  <si>
    <t>Sutartis Nr. KLU2019/03/12</t>
  </si>
  <si>
    <t>Sutartis Nr. KLU2018/02/18</t>
  </si>
  <si>
    <t>Pirkimas Kauno miesto savivaldybės švietimo ir ugdymo įstaigoms</t>
  </si>
  <si>
    <t>Statybinės prekės (klijai, vaitspiritas, vinys, grąžtai, teptukai ir kt.)</t>
  </si>
  <si>
    <t>Sąsk. Nr. KSS10190627389</t>
  </si>
  <si>
    <t>UAB Kesko Senukai Lithuania</t>
  </si>
  <si>
    <t>Apklaustas vienas tiekėjas žodžiu 2019.03.05   Tiekėjas parinktas ekoniminio naudingumo principu</t>
  </si>
  <si>
    <t>24910000-6, 39224210-3, 44500000-5, 43610000-2, 18424300-0</t>
  </si>
  <si>
    <t>39110000-6</t>
  </si>
  <si>
    <t>Sąsk. Nr. PP18879</t>
  </si>
  <si>
    <t>UAB Pupt</t>
  </si>
  <si>
    <t>Apklaustas vienas tiekėjas žodžiu 2019.03.08   Tiekėjas parinktas ekoniminio naudingumo principu</t>
  </si>
  <si>
    <t>Baldai (sėdmaišiai logopedės kabinetui)</t>
  </si>
  <si>
    <t>Sąsk. Nr. EDU19 00167</t>
  </si>
  <si>
    <t>Apklaustas vienas tiekėjas žodžiu 2019.03.20   Tiekėjas parinktas ekoniminio naudingumo principu</t>
  </si>
  <si>
    <t>Kanceliarinė prekė (antspaudas)</t>
  </si>
  <si>
    <t>30192151-4</t>
  </si>
  <si>
    <t>Sąsk. Nr. PPS0006499</t>
  </si>
  <si>
    <t>UAB Fastlita</t>
  </si>
  <si>
    <t>Statybinės prekės (dažai, impregnantas, teptukai, volelis ir kt.)</t>
  </si>
  <si>
    <t>44420000-0, 44411720-7, 44111400-5, 24910000-6, 39225000-5</t>
  </si>
  <si>
    <t>Sąsk. Nr. KSS10167835656</t>
  </si>
  <si>
    <t>Apklaustas vienas tiekėjas žodžiu 2019.03.25   Tiekėjas parinktas ekoniminio naudingumo principu</t>
  </si>
  <si>
    <t>Sąsk. Nr. S19 035</t>
  </si>
  <si>
    <t>VŠĮ Penki elementai</t>
  </si>
  <si>
    <t>Smėlis</t>
  </si>
  <si>
    <t>Sąsk. Nr. KA0690</t>
  </si>
  <si>
    <t>MB KA-GROUP</t>
  </si>
  <si>
    <t>Apklaustas vienas tiekėjas žodžiu 2019.04.01   Tiekėjas parinktas ekoniminio naudingumo principu</t>
  </si>
  <si>
    <t>Sąsk. Nr. EDU19 00220</t>
  </si>
  <si>
    <t>Sąsk. Nr. EDU19 00255</t>
  </si>
  <si>
    <t>Apklaustas vienas tiekėjas žodžiu 2019.04.08   Tiekėjas parinktas ekoniminio naudingumo principu</t>
  </si>
  <si>
    <t>Sąsk. Nr. KPK019531</t>
  </si>
  <si>
    <t>Elektros remontas</t>
  </si>
  <si>
    <t>Remontas</t>
  </si>
  <si>
    <t>Vejapjovė ir kt. ūkinės prekės</t>
  </si>
  <si>
    <t>16311000-8, 24951100-6, 19511000-1, 30197100-7</t>
  </si>
  <si>
    <t>Sąsk. Nr. SS10348400476</t>
  </si>
  <si>
    <t>Apklaustas vienas tiekėjas žodžiu 2019.04.15   Tiekėjas parinktas ekoniminio naudingumo principu</t>
  </si>
  <si>
    <t>Augalai gyvatvorei</t>
  </si>
  <si>
    <t>03121100-6</t>
  </si>
  <si>
    <t>Sąsk. Nr. KAU79000497</t>
  </si>
  <si>
    <t>UAB agrofirma ,,Sėklos"</t>
  </si>
  <si>
    <t>Apklaustas vienas tiekėjas žodžiu 2019.04.24   Tiekėjas parinktas ekoniminio naudingumo principu</t>
  </si>
  <si>
    <t>Edukaciniai žaidimai interaktyvioms grindims</t>
  </si>
  <si>
    <t>37000000-8</t>
  </si>
  <si>
    <t>Sąsk. Nr. BMKN0062098</t>
  </si>
  <si>
    <t>UAB Biznio mašinų kompanija</t>
  </si>
  <si>
    <t>Apklaustas vienas tiekėjas žodžiu 2019.03.22   Tiekėjas parinktas ekoniminio naudingumo principu</t>
  </si>
  <si>
    <t>Dezinfekcinė priemonė paviršiams</t>
  </si>
  <si>
    <t>Sąsk. Nr. 19EP0194</t>
  </si>
  <si>
    <t>AB Higėja</t>
  </si>
  <si>
    <t>Apklaustas vienas tiekėjas žodžiu 2019.04.26   Tiekėjas parinktas ekoniminio naudingumo principu</t>
  </si>
  <si>
    <t>Bulvių tarkavimo mašina ir kt. ūkinės prekės</t>
  </si>
  <si>
    <t>42210000-1, 39221121-1, 24910000-6, 39810000-3, 39514200-0</t>
  </si>
  <si>
    <t>Sąsk. Nr. SS10348400975</t>
  </si>
  <si>
    <t>Apklaustas vienas tiekėjas žodžiu 2019.04.29   Tiekėjas parinktas ekoniminio naudingumo principu</t>
  </si>
  <si>
    <t>Lauko žaidimų įrenginių perkėlimas ir remontas</t>
  </si>
  <si>
    <t>Sąsk. Nr. MSS00002735</t>
  </si>
  <si>
    <t>UAB Ksil Pasaulis</t>
  </si>
  <si>
    <t>Apklaustas vienas tiekėjas žodžiu 2019.03.18   Tiekėjas parinktas ekoniminio naudingumo principu</t>
  </si>
  <si>
    <t>45262350-9, 37535200-9</t>
  </si>
  <si>
    <t>50711000-2</t>
  </si>
  <si>
    <t>2016 m. lapkričio 30 d. Nr.SR-1362</t>
  </si>
  <si>
    <t xml:space="preserve">Kauno miesto savivaldybės pasirašyta priežiūros sutartis </t>
  </si>
  <si>
    <t xml:space="preserve"> Sąsk. Nr. PBE0005925</t>
  </si>
  <si>
    <t>Sąsk. Nr.19000294</t>
  </si>
  <si>
    <t>Apklaustas vienas tiekėjas žodžiu 2019.05.07   Tiekėjas parinktas ekoniminio naudingumo principu</t>
  </si>
  <si>
    <t>Sąsk. Nr.KK110</t>
  </si>
  <si>
    <t>UAB Kepa kepa</t>
  </si>
  <si>
    <t>Apklaustas vienas tiekėjas žodžiu 2019.05.20   Tiekėjas parinktas ekoniminio naudingumo principu</t>
  </si>
  <si>
    <t>Keleivinio transporto paslauga</t>
  </si>
  <si>
    <t>Sąsk. Nr.GIR740</t>
  </si>
  <si>
    <t>Gintaro Raižio individuali įmonė</t>
  </si>
  <si>
    <t>UAB Arvedas</t>
  </si>
  <si>
    <t>Sutartis CPO72385, Sąsk. Nr.ARV2954</t>
  </si>
  <si>
    <t>Mažos vertės pirkimas apklausos būdu (Per CPO LT)</t>
  </si>
  <si>
    <t>Statybinės prekės (tinkas, polistirolis putų,glaistas, gruntas, kampai, klijai.)</t>
  </si>
  <si>
    <t>44111000-1, 44111510-9, 44831300-7, 44424200-0, 44212510-7, 24910000-6</t>
  </si>
  <si>
    <t>Apklaustas vienas tiekėjas žodžiu 2019.06.04   Tiekėjas parinktas ekoniminio naudingumo principu</t>
  </si>
  <si>
    <t>Sąsk. Nr.OMV002178</t>
  </si>
  <si>
    <t>Vilmos Omilevičienės įmonė</t>
  </si>
  <si>
    <t>Apklaustas vienas tiekėjas žodžiu 2019.05.27   Tiekėjas parinktas ekoniminio naudingumo principu</t>
  </si>
  <si>
    <t>60170000-0</t>
  </si>
  <si>
    <t>44111000-1</t>
  </si>
  <si>
    <t>Sąsk. Nr. SS10305512163</t>
  </si>
  <si>
    <t>Sąsk. Nr. SS10187522912</t>
  </si>
  <si>
    <t>Apklaustas vienas tiekėjas žodžiu 2019.06.07   Tiekėjas parinktas ekoniminio naudingumo principu</t>
  </si>
  <si>
    <t>Statybinės prekės (gruntas, montavimo dėžutės)</t>
  </si>
  <si>
    <t>Sąsk. Nr. KPK020338</t>
  </si>
  <si>
    <t>Apklaustas vienas tiekėjas žodžiu 2019.06.06   Tiekėjas parinktas ekoniminio naudingumo principu</t>
  </si>
  <si>
    <t>Statybinės prekės (tinkas, polistirolis putų, mišinys armavimui, kabelis, betonas montavimo dėžutės ir rėmeliai)</t>
  </si>
  <si>
    <t>44111000-1, 44111510-9</t>
  </si>
  <si>
    <t>Sąsk. Nr. SS10187523371</t>
  </si>
  <si>
    <t>Sąsk. Nr. SS10187523151</t>
  </si>
  <si>
    <t>Apklaustas vienas tiekėjas žodžiu 2019.06.11   Tiekėjas parinktas ekoniminio naudingumo principu</t>
  </si>
  <si>
    <t>Statybinės prekės (kabelis, klijai, dažai, pasta tonavimo)</t>
  </si>
  <si>
    <t>44111000-1, 44111400-5, 24910000-6</t>
  </si>
  <si>
    <t>Apklaustas vienas tiekėjas žodžiu 2019.06.13   Tiekėjas parinktas ekoniminio naudingumo principu</t>
  </si>
  <si>
    <t>Statybinės prekės (skiediklis, glaistas, kempinė šlifavimui)</t>
  </si>
  <si>
    <t>39224210-3, 44831300-7, 44420000-0</t>
  </si>
  <si>
    <t>Sąsk. Nr. SS10305512320</t>
  </si>
  <si>
    <t>Apklaustas vienas tiekėjas žodžiu 2019.06.18   Tiekėjas parinktas ekoniminio naudingumo principu</t>
  </si>
  <si>
    <t>Sąsk. Nr. KOS0410365</t>
  </si>
  <si>
    <t>Apklaustas vienas tiekėjas žodžiu 2019.06.19   Tiekėjas parinktas ekoniminio naudingumo principu</t>
  </si>
  <si>
    <t>Sąsk.  LMN0119 Nr.631</t>
  </si>
  <si>
    <t>Lietuvos mokinių neformaliojo švietimo centras</t>
  </si>
  <si>
    <t>Apklaustas vienas tiekėjas žodžiu 2019.06.03  Tiekėjas parinktas ekoniminio naudingumo principu</t>
  </si>
  <si>
    <t>Statybinės prekės (PVC grindų danga)</t>
  </si>
  <si>
    <t>44112230-9</t>
  </si>
  <si>
    <t>Sąsk. Nr. IRIS0231823</t>
  </si>
  <si>
    <t>UAB Iris</t>
  </si>
  <si>
    <t>Kilimas</t>
  </si>
  <si>
    <t>39531000-3</t>
  </si>
  <si>
    <t>Sąsk. Nr. BER201020</t>
  </si>
  <si>
    <t>UAB Bermeta</t>
  </si>
  <si>
    <t>Apklaustas vienas tiekėjas žodžiu 2019.06.03   Tiekėjas parinktas ekoniminio naudingumo principu</t>
  </si>
  <si>
    <t>Sąsk. Nr. MV001</t>
  </si>
  <si>
    <t>Martynas Venzlauskas</t>
  </si>
  <si>
    <t>Statybinės prekės (dažai, klijai, grindjuostės, įvarai)</t>
  </si>
  <si>
    <t>44111400-5, 44112200-0</t>
  </si>
  <si>
    <t>Sąsk. Nr. SS10198714073</t>
  </si>
  <si>
    <t>Apklaustas vienas tiekėjas žodžiu 2019.07.02   Tiekėjas parinktas ekoniminio naudingumo principu</t>
  </si>
  <si>
    <t>Ūkinės prekės(popieriniai rankšluosčiai)</t>
  </si>
  <si>
    <t>Sąsk. Nr. KOS0411840</t>
  </si>
  <si>
    <t>Apklaustas vienas tiekėjas žodžiu 2019.07.08   Tiekėjas parinktas ekoniminio naudingumo principu</t>
  </si>
  <si>
    <t>39143121-0</t>
  </si>
  <si>
    <t>Sąsk. Nr. BREO0007177</t>
  </si>
  <si>
    <t>UAB BREOLIS</t>
  </si>
  <si>
    <t>Baldai (2 vnt.drabužių spintų )</t>
  </si>
  <si>
    <t>45432110-8</t>
  </si>
  <si>
    <t>Lubų montavimo darbai</t>
  </si>
  <si>
    <t>Sąsk. Nr. MV00060</t>
  </si>
  <si>
    <t>Rytis Reinikovas</t>
  </si>
  <si>
    <t>Statybinės prekės (jungikliai, rėmeliai, maišytuvas, žarna, teptukai)</t>
  </si>
  <si>
    <t>44411100-5, 44111000-1, 31531000-7, 44420000-0</t>
  </si>
  <si>
    <t>Sąsk. Nr. SS10198714273</t>
  </si>
  <si>
    <t>Apklaustas vienas tiekėjas žodžiu 2019.07.13   Tiekėjas parinktas ekoniminio naudingumo principu</t>
  </si>
  <si>
    <t>Filtras vėjapjovei, teptukai</t>
  </si>
  <si>
    <t>42913000-9, 44420000-0</t>
  </si>
  <si>
    <t>Sąsk. Nr. SS10187526537</t>
  </si>
  <si>
    <t>Ūkinės prekės(jungtukai, rozetės, atsuktuvai)</t>
  </si>
  <si>
    <t>44111000-1, 44512800-0</t>
  </si>
  <si>
    <t>Apklaustas vienas tiekėjas žodžiu 2019.07.18   Tiekėjas parinktas ekoniminio naudingumo principu</t>
  </si>
  <si>
    <t>Sienų remonto darbai</t>
  </si>
  <si>
    <t>45432210-9</t>
  </si>
  <si>
    <t>Sąsk. Nr. SS10347800797</t>
  </si>
  <si>
    <t>Apklaustas vienas tiekėjas žodžiu 2019.07.28   Tiekėjas parinktas ekoniminio naudingumo principu</t>
  </si>
  <si>
    <t>Baldai (2 vnt.dokumentų sieninių spintų, komoda, 2 vnt. suoliukų )</t>
  </si>
  <si>
    <t>39143121-0, 39143122-7, 39113600-3</t>
  </si>
  <si>
    <t>Sąsk. Nr. ED2019068</t>
  </si>
  <si>
    <t>UAB EDGARVIS</t>
  </si>
  <si>
    <t>Apklaustas vienas tiekėjas žodžiu 2019.07.11   Tiekėjas parinktas ekoniminio naudingumo principu</t>
  </si>
  <si>
    <t>Baldai (staliukas, 4 kėdutės logopedės kab., 2 vnt. stalčių blokų )</t>
  </si>
  <si>
    <t>39121200-8, 39112000-0, 39141300-5</t>
  </si>
  <si>
    <t>Sąsk. Nr. ILBS-050/19</t>
  </si>
  <si>
    <t>SIA Bolderaja Serviss</t>
  </si>
  <si>
    <t>Maisto produktai( žuvis)</t>
  </si>
  <si>
    <t>15220000-6</t>
  </si>
  <si>
    <t>Sutartis Nr.KLU2019/07/08</t>
  </si>
  <si>
    <t>50610000-4</t>
  </si>
  <si>
    <t>Sutartis Nr.TP19/8P-5</t>
  </si>
  <si>
    <t>UAB GATO</t>
  </si>
  <si>
    <t>3 m</t>
  </si>
  <si>
    <t>Apklaustas vienas tiekėjas žodžiu 2019.04.03   Tiekėjas parinktas ekoniminio naudingumo principu</t>
  </si>
  <si>
    <t>Techninė priežiūra (priešgaisrinė ir apsauginė signalizacijos sistemos priežiūra)</t>
  </si>
  <si>
    <t>Skalbimo paslauga</t>
  </si>
  <si>
    <t>98310000-9</t>
  </si>
  <si>
    <t>UAB Aktaja</t>
  </si>
  <si>
    <t>Sutartis  Nr.AKT190301S01</t>
  </si>
  <si>
    <t>Sutartis KLU2019/07/02;  Sąsk. Nr. MV002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</si>
</sst>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484848"/>
      <name val="Calibri"/>
      <family val="2"/>
      <charset val="186"/>
      <scheme val="minor"/>
    </font>
    <font>
      <sz val="10"/>
      <name val="Calibri Light"/>
      <family val="2"/>
      <charset val="186"/>
      <scheme val="major"/>
    </font>
    <font>
      <sz val="10"/>
      <color theme="1"/>
      <name val="Calibri Light"/>
      <family val="2"/>
      <charset val="186"/>
      <scheme val="major"/>
    </font>
    <font>
      <b/>
      <sz val="16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sz val="11"/>
      <color rgb="FF484848"/>
      <name val="Arial"/>
      <family val="2"/>
      <charset val="186"/>
    </font>
    <font>
      <sz val="10"/>
      <color rgb="FF484848"/>
      <name val="Calibri Light"/>
      <family val="2"/>
      <charset val="186"/>
      <scheme val="maj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 vertical="center" wrapText="1"/>
    </xf>
    <xf numFmtId="14" fontId="0" fillId="2" borderId="1" xfId="0" applyNumberFormat="1" applyFill="1" applyBorder="1" applyAlignment="1">
      <alignment horizontal="right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14" fontId="0" fillId="0" borderId="8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right"/>
    </xf>
    <xf numFmtId="2" fontId="1" fillId="0" borderId="0" xfId="0" applyNumberFormat="1" applyFont="1"/>
    <xf numFmtId="0" fontId="11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textRotation="90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14" fontId="12" fillId="0" borderId="1" xfId="0" applyNumberFormat="1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/>
    <xf numFmtId="2" fontId="2" fillId="0" borderId="0" xfId="0" applyNumberFormat="1" applyFont="1" applyAlignment="1">
      <alignment vertical="center" wrapText="1"/>
    </xf>
    <xf numFmtId="0" fontId="0" fillId="0" borderId="0" xfId="0"/>
    <xf numFmtId="0" fontId="11" fillId="0" borderId="1" xfId="0" applyFont="1" applyBorder="1"/>
    <xf numFmtId="2" fontId="11" fillId="0" borderId="1" xfId="0" applyNumberFormat="1" applyFont="1" applyBorder="1"/>
    <xf numFmtId="0" fontId="0" fillId="0" borderId="0" xfId="0"/>
    <xf numFmtId="0" fontId="0" fillId="0" borderId="0" xfId="0"/>
    <xf numFmtId="0" fontId="11" fillId="0" borderId="1" xfId="0" applyFont="1" applyBorder="1" applyAlignment="1">
      <alignment vertical="center"/>
    </xf>
    <xf numFmtId="0" fontId="0" fillId="0" borderId="0" xfId="0"/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87" zoomScaleNormal="87" zoomScaleSheetLayoutView="80" zoomScalePageLayoutView="80" workbookViewId="0">
      <selection activeCell="D23" sqref="D23"/>
    </sheetView>
  </sheetViews>
  <sheetFormatPr defaultRowHeight="15"/>
  <cols>
    <col min="1" max="1" width="4.5703125" customWidth="1"/>
    <col min="2" max="2" width="24.5703125" customWidth="1"/>
    <col min="3" max="3" width="11.42578125" customWidth="1"/>
    <col min="4" max="4" width="14.5703125" customWidth="1"/>
    <col min="5" max="5" width="13.42578125" customWidth="1"/>
    <col min="6" max="6" width="24.85546875" customWidth="1"/>
    <col min="7" max="7" width="17" customWidth="1"/>
    <col min="8" max="8" width="20.7109375" customWidth="1"/>
    <col min="9" max="9" width="13.28515625" customWidth="1"/>
    <col min="10" max="10" width="14" customWidth="1"/>
    <col min="11" max="11" width="16" customWidth="1"/>
    <col min="12" max="12" width="28.42578125" customWidth="1"/>
  </cols>
  <sheetData>
    <row r="1" spans="1:14">
      <c r="A1" s="86"/>
      <c r="B1" s="86"/>
      <c r="C1" s="86"/>
      <c r="D1" s="86"/>
      <c r="E1" s="86"/>
      <c r="F1" s="86"/>
      <c r="G1" s="86"/>
      <c r="H1" s="86"/>
      <c r="I1" s="86"/>
      <c r="J1" s="86" t="s">
        <v>498</v>
      </c>
      <c r="K1" s="86"/>
      <c r="L1" s="86"/>
    </row>
    <row r="2" spans="1:14">
      <c r="A2" s="86"/>
      <c r="B2" s="86"/>
      <c r="C2" s="86"/>
      <c r="D2" s="86"/>
      <c r="E2" s="86"/>
      <c r="F2" s="86"/>
      <c r="G2" s="86"/>
      <c r="H2" s="86"/>
      <c r="I2" s="86"/>
      <c r="J2" s="86" t="s">
        <v>13</v>
      </c>
      <c r="K2" s="86"/>
      <c r="L2" s="86"/>
    </row>
    <row r="3" spans="1:14" ht="14.25" customHeight="1">
      <c r="A3" s="87"/>
      <c r="B3" s="87"/>
      <c r="C3" s="87"/>
      <c r="D3" s="87"/>
      <c r="E3" s="87"/>
      <c r="F3" s="87"/>
      <c r="G3" s="87"/>
      <c r="H3" s="87"/>
      <c r="I3" s="87"/>
      <c r="J3" s="86" t="s">
        <v>499</v>
      </c>
      <c r="K3" s="86"/>
      <c r="L3" s="86"/>
    </row>
    <row r="4" spans="1:14">
      <c r="A4" s="86"/>
      <c r="B4" s="86"/>
      <c r="C4" s="86"/>
      <c r="D4" s="86"/>
      <c r="E4" s="86"/>
      <c r="F4" s="86"/>
      <c r="G4" s="86"/>
      <c r="H4" s="86"/>
      <c r="I4" s="86"/>
      <c r="J4" s="99"/>
      <c r="K4" s="99"/>
      <c r="L4" s="99"/>
    </row>
    <row r="5" spans="1:14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4" ht="15.75">
      <c r="A6" s="86"/>
      <c r="B6" s="118" t="s">
        <v>511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4" ht="15.75" customHeight="1" thickBot="1">
      <c r="A7" s="88"/>
      <c r="B7" s="88"/>
      <c r="C7" s="88"/>
      <c r="D7" s="89"/>
      <c r="E7" s="90"/>
      <c r="F7" s="90"/>
      <c r="G7" s="90"/>
      <c r="H7" s="90"/>
      <c r="I7" s="90"/>
      <c r="J7" s="86"/>
      <c r="K7" s="86"/>
      <c r="L7" s="86"/>
    </row>
    <row r="8" spans="1:14" s="5" customFormat="1" ht="230.25" customHeight="1" thickBot="1">
      <c r="A8" s="98" t="s">
        <v>0</v>
      </c>
      <c r="B8" s="96" t="s">
        <v>490</v>
      </c>
      <c r="C8" s="96" t="s">
        <v>10</v>
      </c>
      <c r="D8" s="96" t="s">
        <v>491</v>
      </c>
      <c r="E8" s="96" t="s">
        <v>1</v>
      </c>
      <c r="F8" s="96" t="s">
        <v>492</v>
      </c>
      <c r="G8" s="96" t="s">
        <v>500</v>
      </c>
      <c r="H8" s="96" t="s">
        <v>3</v>
      </c>
      <c r="I8" s="96" t="s">
        <v>494</v>
      </c>
      <c r="J8" s="96" t="s">
        <v>495</v>
      </c>
      <c r="K8" s="96" t="s">
        <v>496</v>
      </c>
      <c r="L8" s="97" t="s">
        <v>497</v>
      </c>
    </row>
    <row r="9" spans="1:14" s="7" customFormat="1" ht="95.25" customHeight="1">
      <c r="A9" s="101">
        <v>1</v>
      </c>
      <c r="B9" s="101" t="s">
        <v>519</v>
      </c>
      <c r="C9" s="100" t="s">
        <v>43</v>
      </c>
      <c r="D9" s="101" t="s">
        <v>516</v>
      </c>
      <c r="E9" s="101" t="s">
        <v>501</v>
      </c>
      <c r="F9" s="101" t="s">
        <v>502</v>
      </c>
      <c r="G9" s="101" t="s">
        <v>517</v>
      </c>
      <c r="H9" s="102" t="s">
        <v>518</v>
      </c>
      <c r="I9" s="104">
        <v>43467</v>
      </c>
      <c r="J9" s="101" t="s">
        <v>472</v>
      </c>
      <c r="K9" s="101">
        <v>204.39</v>
      </c>
      <c r="L9" s="101" t="s">
        <v>438</v>
      </c>
      <c r="N9" s="110" t="e">
        <f>+K9+K13+#REF!+#REF!+#REF!+#REF!+#REF!+#REF!+#REF!+#REF!+#REF!+#REF!+#REF!+#REF!+#REF!+#REF!+#REF!+#REF!+#REF!+#REF!+#REF!+#REF!+#REF!+#REF!+#REF!+#REF!+#REF!+#REF!</f>
        <v>#REF!</v>
      </c>
    </row>
    <row r="10" spans="1:14" s="7" customFormat="1" ht="77.25" customHeight="1">
      <c r="A10" s="101">
        <v>2</v>
      </c>
      <c r="B10" s="101" t="s">
        <v>520</v>
      </c>
      <c r="C10" s="101" t="s">
        <v>43</v>
      </c>
      <c r="D10" s="101" t="s">
        <v>521</v>
      </c>
      <c r="E10" s="101" t="s">
        <v>501</v>
      </c>
      <c r="F10" s="101" t="s">
        <v>502</v>
      </c>
      <c r="G10" s="101" t="s">
        <v>522</v>
      </c>
      <c r="H10" s="102" t="s">
        <v>523</v>
      </c>
      <c r="I10" s="104">
        <v>43482</v>
      </c>
      <c r="J10" s="101" t="s">
        <v>472</v>
      </c>
      <c r="K10" s="103">
        <v>299</v>
      </c>
      <c r="L10" s="101" t="s">
        <v>438</v>
      </c>
      <c r="N10" s="110" t="e">
        <f>+K10+#REF!+#REF!+#REF!</f>
        <v>#REF!</v>
      </c>
    </row>
    <row r="11" spans="1:14" s="7" customFormat="1" ht="73.5" customHeight="1">
      <c r="A11" s="101">
        <v>3</v>
      </c>
      <c r="B11" s="101" t="s">
        <v>151</v>
      </c>
      <c r="C11" s="100" t="s">
        <v>43</v>
      </c>
      <c r="D11" s="101" t="s">
        <v>512</v>
      </c>
      <c r="E11" s="101" t="s">
        <v>501</v>
      </c>
      <c r="F11" s="101" t="s">
        <v>502</v>
      </c>
      <c r="G11" s="101" t="s">
        <v>513</v>
      </c>
      <c r="H11" s="102" t="s">
        <v>514</v>
      </c>
      <c r="I11" s="104">
        <v>43487</v>
      </c>
      <c r="J11" s="101" t="s">
        <v>452</v>
      </c>
      <c r="K11" s="103">
        <v>120</v>
      </c>
      <c r="L11" s="101" t="s">
        <v>515</v>
      </c>
    </row>
    <row r="12" spans="1:14" s="7" customFormat="1" ht="74.25" customHeight="1">
      <c r="A12" s="101">
        <v>4</v>
      </c>
      <c r="B12" s="101" t="s">
        <v>524</v>
      </c>
      <c r="C12" s="101" t="s">
        <v>183</v>
      </c>
      <c r="D12" s="101" t="s">
        <v>507</v>
      </c>
      <c r="E12" s="101" t="s">
        <v>501</v>
      </c>
      <c r="F12" s="101" t="s">
        <v>502</v>
      </c>
      <c r="G12" s="101" t="s">
        <v>525</v>
      </c>
      <c r="H12" s="102" t="s">
        <v>258</v>
      </c>
      <c r="I12" s="104">
        <v>43487</v>
      </c>
      <c r="J12" s="101" t="s">
        <v>16</v>
      </c>
      <c r="K12" s="103">
        <v>242</v>
      </c>
      <c r="L12" s="101" t="s">
        <v>515</v>
      </c>
    </row>
    <row r="13" spans="1:14" s="7" customFormat="1" ht="84" customHeight="1">
      <c r="A13" s="101">
        <v>5</v>
      </c>
      <c r="B13" s="101" t="s">
        <v>526</v>
      </c>
      <c r="C13" s="101" t="s">
        <v>43</v>
      </c>
      <c r="D13" s="101" t="s">
        <v>527</v>
      </c>
      <c r="E13" s="101" t="s">
        <v>501</v>
      </c>
      <c r="F13" s="101" t="s">
        <v>502</v>
      </c>
      <c r="G13" s="101" t="s">
        <v>528</v>
      </c>
      <c r="H13" s="102" t="s">
        <v>529</v>
      </c>
      <c r="I13" s="104">
        <v>43496</v>
      </c>
      <c r="J13" s="101" t="s">
        <v>452</v>
      </c>
      <c r="K13" s="103">
        <v>214.97</v>
      </c>
      <c r="L13" s="101" t="s">
        <v>438</v>
      </c>
    </row>
    <row r="14" spans="1:14" s="7" customFormat="1" ht="102" customHeight="1">
      <c r="A14" s="101">
        <v>6</v>
      </c>
      <c r="B14" s="101" t="s">
        <v>530</v>
      </c>
      <c r="C14" s="100" t="s">
        <v>183</v>
      </c>
      <c r="D14" s="100" t="s">
        <v>484</v>
      </c>
      <c r="E14" s="108" t="s">
        <v>565</v>
      </c>
      <c r="F14" s="101" t="s">
        <v>438</v>
      </c>
      <c r="G14" s="101" t="s">
        <v>531</v>
      </c>
      <c r="H14" s="100" t="s">
        <v>532</v>
      </c>
      <c r="I14" s="105">
        <v>43500</v>
      </c>
      <c r="J14" s="100" t="s">
        <v>380</v>
      </c>
      <c r="K14" s="106">
        <v>2448</v>
      </c>
      <c r="L14" s="101" t="s">
        <v>438</v>
      </c>
    </row>
    <row r="15" spans="1:14" ht="75">
      <c r="A15" s="100">
        <v>7</v>
      </c>
      <c r="B15" s="101" t="s">
        <v>228</v>
      </c>
      <c r="C15" s="101" t="s">
        <v>43</v>
      </c>
      <c r="D15" s="101" t="s">
        <v>50</v>
      </c>
      <c r="E15" s="101" t="s">
        <v>501</v>
      </c>
      <c r="F15" s="101" t="s">
        <v>502</v>
      </c>
      <c r="G15" s="101" t="s">
        <v>533</v>
      </c>
      <c r="H15" s="102" t="s">
        <v>59</v>
      </c>
      <c r="I15" s="104">
        <v>43490</v>
      </c>
      <c r="J15" s="101" t="s">
        <v>452</v>
      </c>
      <c r="K15" s="103">
        <v>19</v>
      </c>
      <c r="L15" s="101" t="s">
        <v>534</v>
      </c>
    </row>
    <row r="16" spans="1:14" ht="75">
      <c r="A16" s="100">
        <v>8</v>
      </c>
      <c r="B16" s="100" t="s">
        <v>535</v>
      </c>
      <c r="C16" s="100" t="s">
        <v>43</v>
      </c>
      <c r="D16" s="100" t="s">
        <v>536</v>
      </c>
      <c r="E16" s="101" t="s">
        <v>501</v>
      </c>
      <c r="F16" s="101" t="s">
        <v>502</v>
      </c>
      <c r="G16" s="101" t="s">
        <v>537</v>
      </c>
      <c r="H16" s="101" t="s">
        <v>538</v>
      </c>
      <c r="I16" s="105">
        <v>43507</v>
      </c>
      <c r="J16" s="100" t="s">
        <v>380</v>
      </c>
      <c r="K16" s="106">
        <v>524.16999999999996</v>
      </c>
      <c r="L16" s="74" t="s">
        <v>503</v>
      </c>
    </row>
    <row r="17" spans="1:12" ht="75">
      <c r="A17" s="100">
        <v>9</v>
      </c>
      <c r="B17" s="101" t="s">
        <v>539</v>
      </c>
      <c r="C17" s="101" t="s">
        <v>183</v>
      </c>
      <c r="D17" s="101" t="s">
        <v>508</v>
      </c>
      <c r="E17" s="101" t="s">
        <v>501</v>
      </c>
      <c r="F17" s="101" t="s">
        <v>502</v>
      </c>
      <c r="G17" s="101" t="s">
        <v>540</v>
      </c>
      <c r="H17" s="102" t="s">
        <v>541</v>
      </c>
      <c r="I17" s="104">
        <v>43508</v>
      </c>
      <c r="J17" s="101" t="s">
        <v>452</v>
      </c>
      <c r="K17" s="103">
        <v>34.99</v>
      </c>
      <c r="L17" s="101" t="s">
        <v>542</v>
      </c>
    </row>
    <row r="18" spans="1:12" ht="75">
      <c r="A18" s="100">
        <v>10</v>
      </c>
      <c r="B18" s="101" t="s">
        <v>228</v>
      </c>
      <c r="C18" s="101" t="s">
        <v>43</v>
      </c>
      <c r="D18" s="101" t="s">
        <v>50</v>
      </c>
      <c r="E18" s="101" t="s">
        <v>501</v>
      </c>
      <c r="F18" s="101" t="s">
        <v>502</v>
      </c>
      <c r="G18" s="101" t="s">
        <v>543</v>
      </c>
      <c r="H18" s="102" t="s">
        <v>366</v>
      </c>
      <c r="I18" s="104">
        <v>43509</v>
      </c>
      <c r="J18" s="101" t="s">
        <v>452</v>
      </c>
      <c r="K18" s="103">
        <v>15</v>
      </c>
      <c r="L18" s="101" t="s">
        <v>544</v>
      </c>
    </row>
    <row r="19" spans="1:12" ht="90">
      <c r="A19" s="100">
        <v>11</v>
      </c>
      <c r="B19" s="101" t="s">
        <v>545</v>
      </c>
      <c r="C19" s="100" t="s">
        <v>183</v>
      </c>
      <c r="D19" s="100" t="s">
        <v>510</v>
      </c>
      <c r="E19" s="108" t="s">
        <v>565</v>
      </c>
      <c r="F19" s="101" t="s">
        <v>438</v>
      </c>
      <c r="G19" s="101" t="s">
        <v>564</v>
      </c>
      <c r="H19" s="100" t="s">
        <v>477</v>
      </c>
      <c r="I19" s="105">
        <v>43514</v>
      </c>
      <c r="J19" s="100" t="s">
        <v>380</v>
      </c>
      <c r="K19" s="106">
        <v>2214.98</v>
      </c>
      <c r="L19" s="101" t="s">
        <v>438</v>
      </c>
    </row>
    <row r="20" spans="1:12" ht="75">
      <c r="A20" s="100">
        <v>12</v>
      </c>
      <c r="B20" s="101" t="s">
        <v>228</v>
      </c>
      <c r="C20" s="101" t="s">
        <v>43</v>
      </c>
      <c r="D20" s="101" t="s">
        <v>50</v>
      </c>
      <c r="E20" s="101" t="s">
        <v>501</v>
      </c>
      <c r="F20" s="101" t="s">
        <v>502</v>
      </c>
      <c r="G20" s="101" t="s">
        <v>546</v>
      </c>
      <c r="H20" s="102" t="s">
        <v>59</v>
      </c>
      <c r="I20" s="104">
        <v>43521</v>
      </c>
      <c r="J20" s="101" t="s">
        <v>452</v>
      </c>
      <c r="K20" s="103">
        <v>10</v>
      </c>
      <c r="L20" s="101" t="s">
        <v>534</v>
      </c>
    </row>
    <row r="21" spans="1:12" ht="75">
      <c r="A21" s="100">
        <v>13</v>
      </c>
      <c r="B21" s="101" t="s">
        <v>547</v>
      </c>
      <c r="C21" s="101" t="s">
        <v>183</v>
      </c>
      <c r="D21" s="101" t="s">
        <v>360</v>
      </c>
      <c r="E21" s="101" t="s">
        <v>501</v>
      </c>
      <c r="F21" s="101" t="s">
        <v>502</v>
      </c>
      <c r="G21" s="101" t="s">
        <v>548</v>
      </c>
      <c r="H21" s="102" t="s">
        <v>549</v>
      </c>
      <c r="I21" s="104">
        <v>43523</v>
      </c>
      <c r="J21" s="101" t="s">
        <v>452</v>
      </c>
      <c r="K21" s="103">
        <v>144.96</v>
      </c>
      <c r="L21" s="101" t="s">
        <v>550</v>
      </c>
    </row>
    <row r="22" spans="1:12" ht="75">
      <c r="A22" s="100">
        <v>14</v>
      </c>
      <c r="B22" s="101" t="s">
        <v>551</v>
      </c>
      <c r="C22" s="101" t="s">
        <v>183</v>
      </c>
      <c r="D22" s="101" t="s">
        <v>552</v>
      </c>
      <c r="E22" s="101" t="s">
        <v>501</v>
      </c>
      <c r="F22" s="101" t="s">
        <v>502</v>
      </c>
      <c r="G22" s="101" t="s">
        <v>553</v>
      </c>
      <c r="H22" s="102" t="s">
        <v>462</v>
      </c>
      <c r="I22" s="104">
        <v>43522</v>
      </c>
      <c r="J22" s="101" t="s">
        <v>452</v>
      </c>
      <c r="K22" s="103">
        <v>157.58000000000001</v>
      </c>
      <c r="L22" s="101" t="s">
        <v>554</v>
      </c>
    </row>
    <row r="23" spans="1:12" s="109" customFormat="1" ht="75">
      <c r="A23" s="100">
        <v>15</v>
      </c>
      <c r="B23" s="101" t="s">
        <v>555</v>
      </c>
      <c r="C23" s="100" t="s">
        <v>183</v>
      </c>
      <c r="D23" s="107" t="s">
        <v>23</v>
      </c>
      <c r="E23" s="101" t="s">
        <v>21</v>
      </c>
      <c r="F23" s="101" t="s">
        <v>502</v>
      </c>
      <c r="G23" s="101" t="s">
        <v>556</v>
      </c>
      <c r="H23" s="102" t="s">
        <v>557</v>
      </c>
      <c r="I23" s="104">
        <v>43524</v>
      </c>
      <c r="J23" s="101" t="s">
        <v>452</v>
      </c>
      <c r="K23" s="103">
        <v>103.9</v>
      </c>
      <c r="L23" s="101" t="s">
        <v>438</v>
      </c>
    </row>
    <row r="24" spans="1:12" s="117" customFormat="1" ht="75">
      <c r="A24" s="107">
        <v>16</v>
      </c>
      <c r="B24" s="100" t="s">
        <v>729</v>
      </c>
      <c r="C24" s="100" t="s">
        <v>43</v>
      </c>
      <c r="D24" s="100" t="s">
        <v>730</v>
      </c>
      <c r="E24" s="101" t="s">
        <v>501</v>
      </c>
      <c r="F24" s="101" t="s">
        <v>502</v>
      </c>
      <c r="G24" s="101" t="s">
        <v>732</v>
      </c>
      <c r="H24" s="102" t="s">
        <v>731</v>
      </c>
      <c r="I24" s="104">
        <v>43525</v>
      </c>
      <c r="J24" s="101" t="s">
        <v>472</v>
      </c>
      <c r="K24" s="103">
        <v>1200</v>
      </c>
      <c r="L24" s="101" t="s">
        <v>438</v>
      </c>
    </row>
    <row r="25" spans="1:12" s="109" customFormat="1" ht="75">
      <c r="A25" s="100">
        <v>17</v>
      </c>
      <c r="B25" s="101" t="s">
        <v>228</v>
      </c>
      <c r="C25" s="101" t="s">
        <v>43</v>
      </c>
      <c r="D25" s="101" t="s">
        <v>50</v>
      </c>
      <c r="E25" s="101" t="s">
        <v>501</v>
      </c>
      <c r="F25" s="101" t="s">
        <v>502</v>
      </c>
      <c r="G25" s="101" t="s">
        <v>558</v>
      </c>
      <c r="H25" s="102" t="s">
        <v>509</v>
      </c>
      <c r="I25" s="104">
        <v>43525</v>
      </c>
      <c r="J25" s="101" t="s">
        <v>452</v>
      </c>
      <c r="K25" s="103">
        <v>98</v>
      </c>
      <c r="L25" s="101" t="s">
        <v>559</v>
      </c>
    </row>
    <row r="26" spans="1:12" s="109" customFormat="1" ht="75">
      <c r="A26" s="100">
        <v>18</v>
      </c>
      <c r="B26" s="100" t="s">
        <v>504</v>
      </c>
      <c r="C26" s="100" t="s">
        <v>43</v>
      </c>
      <c r="D26" s="100" t="s">
        <v>506</v>
      </c>
      <c r="E26" s="101" t="s">
        <v>501</v>
      </c>
      <c r="F26" s="101" t="s">
        <v>502</v>
      </c>
      <c r="G26" s="101" t="s">
        <v>560</v>
      </c>
      <c r="H26" s="102" t="s">
        <v>505</v>
      </c>
      <c r="I26" s="104">
        <v>43524</v>
      </c>
      <c r="J26" s="101" t="s">
        <v>472</v>
      </c>
      <c r="K26" s="103">
        <v>144</v>
      </c>
      <c r="L26" s="101" t="s">
        <v>438</v>
      </c>
    </row>
    <row r="27" spans="1:12" s="109" customFormat="1" ht="90">
      <c r="A27" s="100">
        <v>19</v>
      </c>
      <c r="B27" s="101" t="s">
        <v>561</v>
      </c>
      <c r="C27" s="100" t="s">
        <v>183</v>
      </c>
      <c r="D27" s="100" t="s">
        <v>510</v>
      </c>
      <c r="E27" s="108" t="s">
        <v>565</v>
      </c>
      <c r="F27" s="101" t="s">
        <v>438</v>
      </c>
      <c r="G27" s="101" t="s">
        <v>563</v>
      </c>
      <c r="H27" s="100" t="s">
        <v>562</v>
      </c>
      <c r="I27" s="105">
        <v>43536</v>
      </c>
      <c r="J27" s="100" t="s">
        <v>380</v>
      </c>
      <c r="K27" s="106">
        <v>522.20000000000005</v>
      </c>
      <c r="L27" s="101" t="s">
        <v>438</v>
      </c>
    </row>
    <row r="28" spans="1:12" s="109" customFormat="1" ht="75">
      <c r="A28" s="100">
        <v>20</v>
      </c>
      <c r="B28" s="101" t="s">
        <v>566</v>
      </c>
      <c r="C28" s="101" t="s">
        <v>183</v>
      </c>
      <c r="D28" s="101" t="s">
        <v>570</v>
      </c>
      <c r="E28" s="101" t="s">
        <v>501</v>
      </c>
      <c r="F28" s="101" t="s">
        <v>502</v>
      </c>
      <c r="G28" s="101" t="s">
        <v>567</v>
      </c>
      <c r="H28" s="102" t="s">
        <v>568</v>
      </c>
      <c r="I28" s="104">
        <v>43529</v>
      </c>
      <c r="J28" s="101" t="s">
        <v>452</v>
      </c>
      <c r="K28" s="103">
        <v>22.41</v>
      </c>
      <c r="L28" s="101" t="s">
        <v>569</v>
      </c>
    </row>
    <row r="29" spans="1:12" s="109" customFormat="1" ht="75">
      <c r="A29" s="100">
        <v>21</v>
      </c>
      <c r="B29" s="101" t="s">
        <v>575</v>
      </c>
      <c r="C29" s="101" t="s">
        <v>183</v>
      </c>
      <c r="D29" s="101" t="s">
        <v>571</v>
      </c>
      <c r="E29" s="101" t="s">
        <v>501</v>
      </c>
      <c r="F29" s="101" t="s">
        <v>502</v>
      </c>
      <c r="G29" s="101" t="s">
        <v>572</v>
      </c>
      <c r="H29" s="102" t="s">
        <v>573</v>
      </c>
      <c r="I29" s="104">
        <v>43532</v>
      </c>
      <c r="J29" s="101" t="s">
        <v>452</v>
      </c>
      <c r="K29" s="103">
        <v>163.35</v>
      </c>
      <c r="L29" s="101" t="s">
        <v>574</v>
      </c>
    </row>
    <row r="30" spans="1:12" s="109" customFormat="1" ht="75">
      <c r="A30" s="100">
        <v>22</v>
      </c>
      <c r="B30" s="101" t="s">
        <v>228</v>
      </c>
      <c r="C30" s="101" t="s">
        <v>43</v>
      </c>
      <c r="D30" s="101" t="s">
        <v>50</v>
      </c>
      <c r="E30" s="101" t="s">
        <v>501</v>
      </c>
      <c r="F30" s="101" t="s">
        <v>502</v>
      </c>
      <c r="G30" s="101" t="s">
        <v>576</v>
      </c>
      <c r="H30" s="102" t="s">
        <v>509</v>
      </c>
      <c r="I30" s="104">
        <v>43544</v>
      </c>
      <c r="J30" s="101" t="s">
        <v>452</v>
      </c>
      <c r="K30" s="103">
        <v>14</v>
      </c>
      <c r="L30" s="101" t="s">
        <v>577</v>
      </c>
    </row>
    <row r="31" spans="1:12" ht="75">
      <c r="A31" s="100">
        <v>23</v>
      </c>
      <c r="B31" s="101" t="s">
        <v>578</v>
      </c>
      <c r="C31" s="101" t="s">
        <v>183</v>
      </c>
      <c r="D31" s="101" t="s">
        <v>579</v>
      </c>
      <c r="E31" s="101" t="s">
        <v>501</v>
      </c>
      <c r="F31" s="101" t="s">
        <v>502</v>
      </c>
      <c r="G31" s="101" t="s">
        <v>580</v>
      </c>
      <c r="H31" s="102" t="s">
        <v>581</v>
      </c>
      <c r="I31" s="104">
        <v>43544</v>
      </c>
      <c r="J31" s="101" t="s">
        <v>16</v>
      </c>
      <c r="K31" s="103">
        <v>10.26</v>
      </c>
      <c r="L31" s="101" t="s">
        <v>577</v>
      </c>
    </row>
    <row r="32" spans="1:12" s="111" customFormat="1" ht="75">
      <c r="A32" s="100">
        <v>24</v>
      </c>
      <c r="B32" s="101" t="s">
        <v>582</v>
      </c>
      <c r="C32" s="101" t="s">
        <v>183</v>
      </c>
      <c r="D32" s="101" t="s">
        <v>583</v>
      </c>
      <c r="E32" s="101" t="s">
        <v>501</v>
      </c>
      <c r="F32" s="101" t="s">
        <v>502</v>
      </c>
      <c r="G32" s="101" t="s">
        <v>584</v>
      </c>
      <c r="H32" s="102" t="s">
        <v>568</v>
      </c>
      <c r="I32" s="104">
        <v>43551</v>
      </c>
      <c r="J32" s="101" t="s">
        <v>452</v>
      </c>
      <c r="K32" s="103">
        <v>87.43</v>
      </c>
      <c r="L32" s="101" t="s">
        <v>585</v>
      </c>
    </row>
    <row r="33" spans="1:12" ht="75">
      <c r="A33" s="116">
        <v>25</v>
      </c>
      <c r="B33" s="101" t="s">
        <v>228</v>
      </c>
      <c r="C33" s="101" t="s">
        <v>43</v>
      </c>
      <c r="D33" s="101" t="s">
        <v>50</v>
      </c>
      <c r="E33" s="101" t="s">
        <v>501</v>
      </c>
      <c r="F33" s="101" t="s">
        <v>502</v>
      </c>
      <c r="G33" s="101" t="s">
        <v>586</v>
      </c>
      <c r="H33" s="102" t="s">
        <v>587</v>
      </c>
      <c r="I33" s="104">
        <v>43557</v>
      </c>
      <c r="J33" s="101" t="s">
        <v>452</v>
      </c>
      <c r="K33" s="103">
        <v>35</v>
      </c>
      <c r="L33" s="101" t="s">
        <v>585</v>
      </c>
    </row>
    <row r="34" spans="1:12" ht="75">
      <c r="A34" s="116">
        <v>26</v>
      </c>
      <c r="B34" s="101" t="s">
        <v>588</v>
      </c>
      <c r="C34" s="101" t="s">
        <v>183</v>
      </c>
      <c r="D34" s="101" t="s">
        <v>125</v>
      </c>
      <c r="E34" s="101" t="s">
        <v>501</v>
      </c>
      <c r="F34" s="101" t="s">
        <v>502</v>
      </c>
      <c r="G34" s="101" t="s">
        <v>589</v>
      </c>
      <c r="H34" s="102" t="s">
        <v>590</v>
      </c>
      <c r="I34" s="104">
        <v>43559</v>
      </c>
      <c r="J34" s="101" t="s">
        <v>452</v>
      </c>
      <c r="K34" s="103">
        <v>130</v>
      </c>
      <c r="L34" s="101" t="s">
        <v>591</v>
      </c>
    </row>
    <row r="35" spans="1:12" s="117" customFormat="1" ht="75">
      <c r="A35" s="129">
        <v>27</v>
      </c>
      <c r="B35" s="101" t="s">
        <v>728</v>
      </c>
      <c r="C35" s="101" t="s">
        <v>43</v>
      </c>
      <c r="D35" s="101" t="s">
        <v>723</v>
      </c>
      <c r="E35" s="101" t="s">
        <v>501</v>
      </c>
      <c r="F35" s="101" t="s">
        <v>502</v>
      </c>
      <c r="G35" s="101" t="s">
        <v>724</v>
      </c>
      <c r="H35" s="102" t="s">
        <v>725</v>
      </c>
      <c r="I35" s="104">
        <v>43559</v>
      </c>
      <c r="J35" s="101" t="s">
        <v>726</v>
      </c>
      <c r="K35" s="103">
        <v>360</v>
      </c>
      <c r="L35" s="101" t="s">
        <v>727</v>
      </c>
    </row>
    <row r="36" spans="1:12" s="114" customFormat="1" ht="75">
      <c r="A36" s="116">
        <v>28</v>
      </c>
      <c r="B36" s="101" t="s">
        <v>228</v>
      </c>
      <c r="C36" s="101" t="s">
        <v>43</v>
      </c>
      <c r="D36" s="101" t="s">
        <v>50</v>
      </c>
      <c r="E36" s="101" t="s">
        <v>501</v>
      </c>
      <c r="F36" s="101" t="s">
        <v>502</v>
      </c>
      <c r="G36" s="101" t="s">
        <v>592</v>
      </c>
      <c r="H36" s="102" t="s">
        <v>509</v>
      </c>
      <c r="I36" s="104">
        <v>43556</v>
      </c>
      <c r="J36" s="101" t="s">
        <v>452</v>
      </c>
      <c r="K36" s="103">
        <v>112</v>
      </c>
      <c r="L36" s="101" t="s">
        <v>585</v>
      </c>
    </row>
    <row r="37" spans="1:12" s="114" customFormat="1" ht="75">
      <c r="A37" s="116">
        <v>29</v>
      </c>
      <c r="B37" s="101" t="s">
        <v>228</v>
      </c>
      <c r="C37" s="101" t="s">
        <v>43</v>
      </c>
      <c r="D37" s="101" t="s">
        <v>50</v>
      </c>
      <c r="E37" s="101" t="s">
        <v>501</v>
      </c>
      <c r="F37" s="101" t="s">
        <v>502</v>
      </c>
      <c r="G37" s="101" t="s">
        <v>593</v>
      </c>
      <c r="H37" s="102" t="s">
        <v>509</v>
      </c>
      <c r="I37" s="104">
        <v>43567</v>
      </c>
      <c r="J37" s="101" t="s">
        <v>452</v>
      </c>
      <c r="K37" s="103">
        <v>87</v>
      </c>
      <c r="L37" s="101" t="s">
        <v>594</v>
      </c>
    </row>
    <row r="38" spans="1:12" s="114" customFormat="1" ht="75">
      <c r="A38" s="116">
        <v>30</v>
      </c>
      <c r="B38" s="101" t="s">
        <v>228</v>
      </c>
      <c r="C38" s="101" t="s">
        <v>43</v>
      </c>
      <c r="D38" s="101" t="s">
        <v>50</v>
      </c>
      <c r="E38" s="101" t="s">
        <v>501</v>
      </c>
      <c r="F38" s="101" t="s">
        <v>502</v>
      </c>
      <c r="G38" s="101" t="s">
        <v>595</v>
      </c>
      <c r="H38" s="102" t="s">
        <v>59</v>
      </c>
      <c r="I38" s="104">
        <v>43581</v>
      </c>
      <c r="J38" s="101" t="s">
        <v>452</v>
      </c>
      <c r="K38" s="103">
        <v>15</v>
      </c>
      <c r="L38" s="101" t="s">
        <v>534</v>
      </c>
    </row>
    <row r="39" spans="1:12" s="114" customFormat="1" ht="75">
      <c r="A39" s="116">
        <v>31</v>
      </c>
      <c r="B39" s="101" t="s">
        <v>596</v>
      </c>
      <c r="C39" s="101" t="s">
        <v>597</v>
      </c>
      <c r="D39" s="101" t="s">
        <v>625</v>
      </c>
      <c r="E39" s="108" t="s">
        <v>627</v>
      </c>
      <c r="F39" s="101" t="s">
        <v>626</v>
      </c>
      <c r="G39" s="101" t="s">
        <v>628</v>
      </c>
      <c r="H39" s="102" t="s">
        <v>451</v>
      </c>
      <c r="I39" s="104">
        <v>43537</v>
      </c>
      <c r="J39" s="101" t="s">
        <v>452</v>
      </c>
      <c r="K39" s="103">
        <v>120.13</v>
      </c>
      <c r="L39" s="76" t="s">
        <v>438</v>
      </c>
    </row>
    <row r="40" spans="1:12" s="114" customFormat="1" ht="75">
      <c r="A40" s="116">
        <v>32</v>
      </c>
      <c r="B40" s="101" t="s">
        <v>598</v>
      </c>
      <c r="C40" s="101" t="s">
        <v>183</v>
      </c>
      <c r="D40" s="101" t="s">
        <v>599</v>
      </c>
      <c r="E40" s="101" t="s">
        <v>501</v>
      </c>
      <c r="F40" s="101" t="s">
        <v>502</v>
      </c>
      <c r="G40" s="101" t="s">
        <v>600</v>
      </c>
      <c r="H40" s="102" t="s">
        <v>568</v>
      </c>
      <c r="I40" s="104">
        <v>43572</v>
      </c>
      <c r="J40" s="101" t="s">
        <v>452</v>
      </c>
      <c r="K40" s="103">
        <v>359.41</v>
      </c>
      <c r="L40" s="101" t="s">
        <v>601</v>
      </c>
    </row>
    <row r="41" spans="1:12" s="114" customFormat="1" ht="75">
      <c r="A41" s="116">
        <v>33</v>
      </c>
      <c r="B41" s="101" t="s">
        <v>602</v>
      </c>
      <c r="C41" s="101" t="s">
        <v>183</v>
      </c>
      <c r="D41" s="101" t="s">
        <v>603</v>
      </c>
      <c r="E41" s="101" t="s">
        <v>501</v>
      </c>
      <c r="F41" s="101" t="s">
        <v>502</v>
      </c>
      <c r="G41" s="101" t="s">
        <v>604</v>
      </c>
      <c r="H41" s="102" t="s">
        <v>605</v>
      </c>
      <c r="I41" s="104">
        <v>43579</v>
      </c>
      <c r="J41" s="101" t="s">
        <v>452</v>
      </c>
      <c r="K41" s="103">
        <v>28.88</v>
      </c>
      <c r="L41" s="101" t="s">
        <v>606</v>
      </c>
    </row>
    <row r="42" spans="1:12" s="114" customFormat="1" ht="75">
      <c r="A42" s="116">
        <v>34</v>
      </c>
      <c r="B42" s="101" t="s">
        <v>607</v>
      </c>
      <c r="C42" s="101" t="s">
        <v>183</v>
      </c>
      <c r="D42" s="101" t="s">
        <v>608</v>
      </c>
      <c r="E42" s="101" t="s">
        <v>501</v>
      </c>
      <c r="F42" s="101" t="s">
        <v>502</v>
      </c>
      <c r="G42" s="101" t="s">
        <v>609</v>
      </c>
      <c r="H42" s="102" t="s">
        <v>610</v>
      </c>
      <c r="I42" s="104">
        <v>43578</v>
      </c>
      <c r="J42" s="101" t="s">
        <v>452</v>
      </c>
      <c r="K42" s="103">
        <v>1823</v>
      </c>
      <c r="L42" s="101" t="s">
        <v>611</v>
      </c>
    </row>
    <row r="43" spans="1:12" s="114" customFormat="1" ht="75">
      <c r="A43" s="116">
        <v>35</v>
      </c>
      <c r="B43" s="101" t="s">
        <v>612</v>
      </c>
      <c r="C43" s="101" t="s">
        <v>183</v>
      </c>
      <c r="D43" s="101" t="s">
        <v>120</v>
      </c>
      <c r="E43" s="101" t="s">
        <v>501</v>
      </c>
      <c r="F43" s="101" t="s">
        <v>502</v>
      </c>
      <c r="G43" s="101" t="s">
        <v>613</v>
      </c>
      <c r="H43" s="102" t="s">
        <v>614</v>
      </c>
      <c r="I43" s="104">
        <v>43585</v>
      </c>
      <c r="J43" s="101" t="s">
        <v>452</v>
      </c>
      <c r="K43" s="103">
        <v>36.299999999999997</v>
      </c>
      <c r="L43" s="101" t="s">
        <v>615</v>
      </c>
    </row>
    <row r="44" spans="1:12" s="114" customFormat="1" ht="75">
      <c r="A44" s="116">
        <v>36</v>
      </c>
      <c r="B44" s="101" t="s">
        <v>616</v>
      </c>
      <c r="C44" s="101" t="s">
        <v>183</v>
      </c>
      <c r="D44" s="101" t="s">
        <v>617</v>
      </c>
      <c r="E44" s="101" t="s">
        <v>501</v>
      </c>
      <c r="F44" s="101" t="s">
        <v>502</v>
      </c>
      <c r="G44" s="101" t="s">
        <v>618</v>
      </c>
      <c r="H44" s="102" t="s">
        <v>568</v>
      </c>
      <c r="I44" s="104">
        <v>43587</v>
      </c>
      <c r="J44" s="101" t="s">
        <v>452</v>
      </c>
      <c r="K44" s="103">
        <v>105.33</v>
      </c>
      <c r="L44" s="101" t="s">
        <v>619</v>
      </c>
    </row>
    <row r="45" spans="1:12" s="114" customFormat="1" ht="75">
      <c r="A45" s="116">
        <v>37</v>
      </c>
      <c r="B45" s="101" t="s">
        <v>620</v>
      </c>
      <c r="C45" s="101" t="s">
        <v>43</v>
      </c>
      <c r="D45" s="101" t="s">
        <v>624</v>
      </c>
      <c r="E45" s="101" t="s">
        <v>501</v>
      </c>
      <c r="F45" s="101" t="s">
        <v>502</v>
      </c>
      <c r="G45" s="101" t="s">
        <v>621</v>
      </c>
      <c r="H45" s="102" t="s">
        <v>622</v>
      </c>
      <c r="I45" s="104">
        <v>43587</v>
      </c>
      <c r="J45" s="101" t="s">
        <v>452</v>
      </c>
      <c r="K45" s="103">
        <v>310</v>
      </c>
      <c r="L45" s="101" t="s">
        <v>623</v>
      </c>
    </row>
    <row r="46" spans="1:12" s="115" customFormat="1" ht="75">
      <c r="A46" s="116">
        <v>38</v>
      </c>
      <c r="B46" s="101" t="s">
        <v>228</v>
      </c>
      <c r="C46" s="101" t="s">
        <v>43</v>
      </c>
      <c r="D46" s="101" t="s">
        <v>50</v>
      </c>
      <c r="E46" s="101" t="s">
        <v>501</v>
      </c>
      <c r="F46" s="101" t="s">
        <v>502</v>
      </c>
      <c r="G46" s="101" t="s">
        <v>629</v>
      </c>
      <c r="H46" s="102" t="s">
        <v>372</v>
      </c>
      <c r="I46" s="104">
        <v>43595</v>
      </c>
      <c r="J46" s="101" t="s">
        <v>452</v>
      </c>
      <c r="K46" s="103">
        <v>7</v>
      </c>
      <c r="L46" s="101" t="s">
        <v>630</v>
      </c>
    </row>
    <row r="47" spans="1:12" s="115" customFormat="1" ht="75">
      <c r="A47" s="116">
        <v>39</v>
      </c>
      <c r="B47" s="101" t="s">
        <v>151</v>
      </c>
      <c r="C47" s="100" t="s">
        <v>43</v>
      </c>
      <c r="D47" s="101" t="s">
        <v>512</v>
      </c>
      <c r="E47" s="101" t="s">
        <v>501</v>
      </c>
      <c r="F47" s="101" t="s">
        <v>502</v>
      </c>
      <c r="G47" s="101" t="s">
        <v>631</v>
      </c>
      <c r="H47" s="102" t="s">
        <v>632</v>
      </c>
      <c r="I47" s="104">
        <v>43609</v>
      </c>
      <c r="J47" s="101" t="s">
        <v>452</v>
      </c>
      <c r="K47" s="103">
        <v>90</v>
      </c>
      <c r="L47" s="101" t="s">
        <v>633</v>
      </c>
    </row>
    <row r="48" spans="1:12" s="115" customFormat="1" ht="75">
      <c r="A48" s="116">
        <v>40</v>
      </c>
      <c r="B48" s="101" t="s">
        <v>634</v>
      </c>
      <c r="C48" s="101" t="s">
        <v>43</v>
      </c>
      <c r="D48" s="101" t="s">
        <v>646</v>
      </c>
      <c r="E48" s="101" t="s">
        <v>501</v>
      </c>
      <c r="F48" s="101" t="s">
        <v>502</v>
      </c>
      <c r="G48" s="101" t="s">
        <v>635</v>
      </c>
      <c r="H48" s="102" t="s">
        <v>636</v>
      </c>
      <c r="I48" s="104">
        <v>43608</v>
      </c>
      <c r="J48" s="101" t="s">
        <v>452</v>
      </c>
      <c r="K48" s="103">
        <v>72.599999999999994</v>
      </c>
      <c r="L48" s="101" t="s">
        <v>633</v>
      </c>
    </row>
    <row r="49" spans="1:12" s="115" customFormat="1" ht="75">
      <c r="A49" s="116">
        <v>41</v>
      </c>
      <c r="B49" s="101" t="s">
        <v>555</v>
      </c>
      <c r="C49" s="100" t="s">
        <v>183</v>
      </c>
      <c r="D49" s="107" t="s">
        <v>23</v>
      </c>
      <c r="E49" s="101" t="s">
        <v>639</v>
      </c>
      <c r="F49" s="101" t="s">
        <v>502</v>
      </c>
      <c r="G49" s="101" t="s">
        <v>638</v>
      </c>
      <c r="H49" s="102" t="s">
        <v>637</v>
      </c>
      <c r="I49" s="104">
        <v>43606</v>
      </c>
      <c r="J49" s="101" t="s">
        <v>452</v>
      </c>
      <c r="K49" s="103">
        <v>64.930000000000007</v>
      </c>
      <c r="L49" s="101" t="s">
        <v>438</v>
      </c>
    </row>
    <row r="50" spans="1:12" s="115" customFormat="1" ht="90">
      <c r="A50" s="116">
        <v>42</v>
      </c>
      <c r="B50" s="101" t="s">
        <v>640</v>
      </c>
      <c r="C50" s="101" t="s">
        <v>183</v>
      </c>
      <c r="D50" s="101" t="s">
        <v>641</v>
      </c>
      <c r="E50" s="101" t="s">
        <v>501</v>
      </c>
      <c r="F50" s="101" t="s">
        <v>502</v>
      </c>
      <c r="G50" s="101" t="s">
        <v>648</v>
      </c>
      <c r="H50" s="102" t="s">
        <v>568</v>
      </c>
      <c r="I50" s="104">
        <v>43620</v>
      </c>
      <c r="J50" s="101" t="s">
        <v>452</v>
      </c>
      <c r="K50" s="103">
        <v>183.22</v>
      </c>
      <c r="L50" s="101" t="s">
        <v>642</v>
      </c>
    </row>
    <row r="51" spans="1:12" s="115" customFormat="1" ht="75">
      <c r="A51" s="116">
        <v>43</v>
      </c>
      <c r="B51" s="101" t="s">
        <v>634</v>
      </c>
      <c r="C51" s="101" t="s">
        <v>43</v>
      </c>
      <c r="D51" s="101" t="s">
        <v>646</v>
      </c>
      <c r="E51" s="101" t="s">
        <v>501</v>
      </c>
      <c r="F51" s="101" t="s">
        <v>502</v>
      </c>
      <c r="G51" s="101" t="s">
        <v>643</v>
      </c>
      <c r="H51" s="102" t="s">
        <v>644</v>
      </c>
      <c r="I51" s="104">
        <v>43615</v>
      </c>
      <c r="J51" s="101" t="s">
        <v>452</v>
      </c>
      <c r="K51" s="103">
        <v>35</v>
      </c>
      <c r="L51" s="101" t="s">
        <v>645</v>
      </c>
    </row>
    <row r="52" spans="1:12" s="115" customFormat="1" ht="75">
      <c r="A52" s="116">
        <v>44</v>
      </c>
      <c r="B52" s="101" t="s">
        <v>651</v>
      </c>
      <c r="C52" s="101" t="s">
        <v>183</v>
      </c>
      <c r="D52" s="101" t="s">
        <v>647</v>
      </c>
      <c r="E52" s="101" t="s">
        <v>501</v>
      </c>
      <c r="F52" s="101" t="s">
        <v>502</v>
      </c>
      <c r="G52" s="101" t="s">
        <v>649</v>
      </c>
      <c r="H52" s="102" t="s">
        <v>568</v>
      </c>
      <c r="I52" s="104">
        <v>43623</v>
      </c>
      <c r="J52" s="101" t="s">
        <v>452</v>
      </c>
      <c r="K52" s="103">
        <v>17.37</v>
      </c>
      <c r="L52" s="101" t="s">
        <v>650</v>
      </c>
    </row>
    <row r="53" spans="1:12" s="115" customFormat="1" ht="75">
      <c r="A53" s="116">
        <v>45</v>
      </c>
      <c r="B53" s="101" t="s">
        <v>228</v>
      </c>
      <c r="C53" s="101" t="s">
        <v>43</v>
      </c>
      <c r="D53" s="101" t="s">
        <v>50</v>
      </c>
      <c r="E53" s="101" t="s">
        <v>501</v>
      </c>
      <c r="F53" s="101" t="s">
        <v>502</v>
      </c>
      <c r="G53" s="101" t="s">
        <v>652</v>
      </c>
      <c r="H53" s="102" t="s">
        <v>59</v>
      </c>
      <c r="I53" s="104">
        <v>43629</v>
      </c>
      <c r="J53" s="101" t="s">
        <v>452</v>
      </c>
      <c r="K53" s="103">
        <v>25</v>
      </c>
      <c r="L53" s="101" t="s">
        <v>653</v>
      </c>
    </row>
    <row r="54" spans="1:12" s="115" customFormat="1" ht="75">
      <c r="A54" s="116">
        <v>46</v>
      </c>
      <c r="B54" s="101" t="s">
        <v>654</v>
      </c>
      <c r="C54" s="101" t="s">
        <v>183</v>
      </c>
      <c r="D54" s="101" t="s">
        <v>655</v>
      </c>
      <c r="E54" s="101" t="s">
        <v>501</v>
      </c>
      <c r="F54" s="101" t="s">
        <v>502</v>
      </c>
      <c r="G54" s="101" t="s">
        <v>657</v>
      </c>
      <c r="H54" s="102" t="s">
        <v>568</v>
      </c>
      <c r="I54" s="104">
        <v>43627</v>
      </c>
      <c r="J54" s="101" t="s">
        <v>452</v>
      </c>
      <c r="K54" s="103">
        <v>57.08</v>
      </c>
      <c r="L54" s="101" t="s">
        <v>658</v>
      </c>
    </row>
    <row r="55" spans="1:12" s="115" customFormat="1" ht="75">
      <c r="A55" s="116">
        <v>47</v>
      </c>
      <c r="B55" s="101" t="s">
        <v>659</v>
      </c>
      <c r="C55" s="101" t="s">
        <v>183</v>
      </c>
      <c r="D55" s="101" t="s">
        <v>660</v>
      </c>
      <c r="E55" s="101" t="s">
        <v>501</v>
      </c>
      <c r="F55" s="101" t="s">
        <v>502</v>
      </c>
      <c r="G55" s="101" t="s">
        <v>656</v>
      </c>
      <c r="H55" s="102" t="s">
        <v>568</v>
      </c>
      <c r="I55" s="104">
        <v>43629</v>
      </c>
      <c r="J55" s="101" t="s">
        <v>452</v>
      </c>
      <c r="K55" s="103">
        <v>202.63</v>
      </c>
      <c r="L55" s="101" t="s">
        <v>661</v>
      </c>
    </row>
    <row r="56" spans="1:12" s="115" customFormat="1" ht="75">
      <c r="A56" s="116">
        <v>48</v>
      </c>
      <c r="B56" s="101" t="s">
        <v>662</v>
      </c>
      <c r="C56" s="101" t="s">
        <v>183</v>
      </c>
      <c r="D56" s="101" t="s">
        <v>663</v>
      </c>
      <c r="E56" s="101" t="s">
        <v>501</v>
      </c>
      <c r="F56" s="101" t="s">
        <v>502</v>
      </c>
      <c r="G56" s="101" t="s">
        <v>664</v>
      </c>
      <c r="H56" s="102" t="s">
        <v>568</v>
      </c>
      <c r="I56" s="104">
        <v>43634</v>
      </c>
      <c r="J56" s="101" t="s">
        <v>452</v>
      </c>
      <c r="K56" s="103">
        <v>57.58</v>
      </c>
      <c r="L56" s="101" t="s">
        <v>665</v>
      </c>
    </row>
    <row r="57" spans="1:12" s="115" customFormat="1" ht="75">
      <c r="A57" s="116">
        <v>49</v>
      </c>
      <c r="B57" s="101" t="s">
        <v>551</v>
      </c>
      <c r="C57" s="101" t="s">
        <v>183</v>
      </c>
      <c r="D57" s="101" t="s">
        <v>552</v>
      </c>
      <c r="E57" s="101" t="s">
        <v>501</v>
      </c>
      <c r="F57" s="101" t="s">
        <v>502</v>
      </c>
      <c r="G57" s="101" t="s">
        <v>666</v>
      </c>
      <c r="H57" s="102" t="s">
        <v>462</v>
      </c>
      <c r="I57" s="104">
        <v>43641</v>
      </c>
      <c r="J57" s="101" t="s">
        <v>452</v>
      </c>
      <c r="K57" s="103">
        <v>149.97999999999999</v>
      </c>
      <c r="L57" s="101" t="s">
        <v>667</v>
      </c>
    </row>
    <row r="58" spans="1:12" s="115" customFormat="1" ht="75">
      <c r="A58" s="116">
        <v>50</v>
      </c>
      <c r="B58" s="101" t="s">
        <v>228</v>
      </c>
      <c r="C58" s="101" t="s">
        <v>43</v>
      </c>
      <c r="D58" s="101" t="s">
        <v>50</v>
      </c>
      <c r="E58" s="101" t="s">
        <v>501</v>
      </c>
      <c r="F58" s="101" t="s">
        <v>502</v>
      </c>
      <c r="G58" s="101" t="s">
        <v>668</v>
      </c>
      <c r="H58" s="102" t="s">
        <v>669</v>
      </c>
      <c r="I58" s="104">
        <v>43635</v>
      </c>
      <c r="J58" s="101" t="s">
        <v>452</v>
      </c>
      <c r="K58" s="103">
        <v>240</v>
      </c>
      <c r="L58" s="101" t="s">
        <v>670</v>
      </c>
    </row>
    <row r="59" spans="1:12" s="115" customFormat="1" ht="75">
      <c r="A59" s="116">
        <v>51</v>
      </c>
      <c r="B59" s="101" t="s">
        <v>671</v>
      </c>
      <c r="C59" s="101" t="s">
        <v>183</v>
      </c>
      <c r="D59" s="101" t="s">
        <v>672</v>
      </c>
      <c r="E59" s="101" t="s">
        <v>501</v>
      </c>
      <c r="F59" s="101" t="s">
        <v>502</v>
      </c>
      <c r="G59" s="101" t="s">
        <v>673</v>
      </c>
      <c r="H59" s="102" t="s">
        <v>674</v>
      </c>
      <c r="I59" s="104">
        <v>43636</v>
      </c>
      <c r="J59" s="101" t="s">
        <v>452</v>
      </c>
      <c r="K59" s="103">
        <v>433.15</v>
      </c>
      <c r="L59" s="101" t="s">
        <v>661</v>
      </c>
    </row>
    <row r="60" spans="1:12" s="115" customFormat="1" ht="75">
      <c r="A60" s="116">
        <v>52</v>
      </c>
      <c r="B60" s="101" t="s">
        <v>675</v>
      </c>
      <c r="C60" s="101" t="s">
        <v>183</v>
      </c>
      <c r="D60" s="101" t="s">
        <v>676</v>
      </c>
      <c r="E60" s="101" t="s">
        <v>501</v>
      </c>
      <c r="F60" s="101" t="s">
        <v>502</v>
      </c>
      <c r="G60" s="101" t="s">
        <v>677</v>
      </c>
      <c r="H60" s="102" t="s">
        <v>678</v>
      </c>
      <c r="I60" s="104">
        <v>43642</v>
      </c>
      <c r="J60" s="101" t="s">
        <v>452</v>
      </c>
      <c r="K60" s="103">
        <v>80.33</v>
      </c>
      <c r="L60" s="101" t="s">
        <v>679</v>
      </c>
    </row>
    <row r="61" spans="1:12" s="115" customFormat="1" ht="75">
      <c r="A61" s="116">
        <v>53</v>
      </c>
      <c r="B61" s="101" t="s">
        <v>397</v>
      </c>
      <c r="C61" s="101" t="s">
        <v>101</v>
      </c>
      <c r="D61" s="101" t="s">
        <v>693</v>
      </c>
      <c r="E61" s="101" t="s">
        <v>501</v>
      </c>
      <c r="F61" s="101" t="s">
        <v>502</v>
      </c>
      <c r="G61" s="101" t="s">
        <v>680</v>
      </c>
      <c r="H61" s="102" t="s">
        <v>681</v>
      </c>
      <c r="I61" s="104">
        <v>43644</v>
      </c>
      <c r="J61" s="101" t="s">
        <v>452</v>
      </c>
      <c r="K61" s="103">
        <v>700</v>
      </c>
      <c r="L61" s="101" t="s">
        <v>679</v>
      </c>
    </row>
    <row r="62" spans="1:12" s="115" customFormat="1" ht="75">
      <c r="A62" s="116">
        <v>54</v>
      </c>
      <c r="B62" s="101" t="s">
        <v>682</v>
      </c>
      <c r="C62" s="101" t="s">
        <v>183</v>
      </c>
      <c r="D62" s="101" t="s">
        <v>683</v>
      </c>
      <c r="E62" s="101" t="s">
        <v>501</v>
      </c>
      <c r="F62" s="101" t="s">
        <v>502</v>
      </c>
      <c r="G62" s="101" t="s">
        <v>684</v>
      </c>
      <c r="H62" s="102" t="s">
        <v>568</v>
      </c>
      <c r="I62" s="104">
        <v>43648</v>
      </c>
      <c r="J62" s="101" t="s">
        <v>452</v>
      </c>
      <c r="K62" s="103">
        <v>158.69999999999999</v>
      </c>
      <c r="L62" s="101" t="s">
        <v>685</v>
      </c>
    </row>
    <row r="63" spans="1:12" s="117" customFormat="1" ht="87" customHeight="1">
      <c r="A63" s="128">
        <v>55</v>
      </c>
      <c r="B63" s="101" t="s">
        <v>720</v>
      </c>
      <c r="C63" s="100" t="s">
        <v>183</v>
      </c>
      <c r="D63" s="107" t="s">
        <v>721</v>
      </c>
      <c r="E63" s="108" t="s">
        <v>565</v>
      </c>
      <c r="F63" s="91" t="s">
        <v>438</v>
      </c>
      <c r="G63" s="101" t="s">
        <v>722</v>
      </c>
      <c r="H63" s="100" t="s">
        <v>476</v>
      </c>
      <c r="I63" s="105">
        <v>43654</v>
      </c>
      <c r="J63" s="100" t="s">
        <v>472</v>
      </c>
      <c r="K63" s="100">
        <v>4758.3599999999997</v>
      </c>
      <c r="L63" s="100" t="s">
        <v>438</v>
      </c>
    </row>
    <row r="64" spans="1:12" s="115" customFormat="1" ht="75">
      <c r="A64" s="116">
        <v>56</v>
      </c>
      <c r="B64" s="101" t="s">
        <v>686</v>
      </c>
      <c r="C64" s="101" t="s">
        <v>183</v>
      </c>
      <c r="D64" s="101" t="s">
        <v>23</v>
      </c>
      <c r="E64" s="101" t="s">
        <v>501</v>
      </c>
      <c r="F64" s="101" t="s">
        <v>502</v>
      </c>
      <c r="G64" s="101" t="s">
        <v>687</v>
      </c>
      <c r="H64" s="102" t="s">
        <v>462</v>
      </c>
      <c r="I64" s="104">
        <v>43657</v>
      </c>
      <c r="J64" s="101" t="s">
        <v>452</v>
      </c>
      <c r="K64" s="103">
        <v>12.9</v>
      </c>
      <c r="L64" s="101" t="s">
        <v>688</v>
      </c>
    </row>
    <row r="65" spans="1:12" s="115" customFormat="1" ht="75">
      <c r="A65" s="116">
        <v>57</v>
      </c>
      <c r="B65" s="101" t="s">
        <v>692</v>
      </c>
      <c r="C65" s="101" t="s">
        <v>183</v>
      </c>
      <c r="D65" s="101" t="s">
        <v>689</v>
      </c>
      <c r="E65" s="101" t="s">
        <v>501</v>
      </c>
      <c r="F65" s="101" t="s">
        <v>502</v>
      </c>
      <c r="G65" s="101" t="s">
        <v>690</v>
      </c>
      <c r="H65" s="102" t="s">
        <v>691</v>
      </c>
      <c r="I65" s="104">
        <v>43658</v>
      </c>
      <c r="J65" s="101" t="s">
        <v>452</v>
      </c>
      <c r="K65" s="103">
        <v>208</v>
      </c>
      <c r="L65" s="101" t="s">
        <v>685</v>
      </c>
    </row>
    <row r="66" spans="1:12" s="115" customFormat="1" ht="75">
      <c r="A66" s="116">
        <v>58</v>
      </c>
      <c r="B66" s="101" t="s">
        <v>694</v>
      </c>
      <c r="C66" s="101" t="s">
        <v>101</v>
      </c>
      <c r="D66" s="101" t="s">
        <v>251</v>
      </c>
      <c r="E66" s="101" t="s">
        <v>501</v>
      </c>
      <c r="F66" s="101" t="s">
        <v>502</v>
      </c>
      <c r="G66" s="101" t="s">
        <v>695</v>
      </c>
      <c r="H66" s="102" t="s">
        <v>696</v>
      </c>
      <c r="I66" s="104">
        <v>43661</v>
      </c>
      <c r="J66" s="101" t="s">
        <v>452</v>
      </c>
      <c r="K66" s="103">
        <v>651.03</v>
      </c>
      <c r="L66" s="101" t="s">
        <v>679</v>
      </c>
    </row>
    <row r="67" spans="1:12" s="115" customFormat="1" ht="75">
      <c r="A67" s="116">
        <v>59</v>
      </c>
      <c r="B67" s="101" t="s">
        <v>697</v>
      </c>
      <c r="C67" s="101" t="s">
        <v>183</v>
      </c>
      <c r="D67" s="101" t="s">
        <v>698</v>
      </c>
      <c r="E67" s="101" t="s">
        <v>501</v>
      </c>
      <c r="F67" s="101" t="s">
        <v>502</v>
      </c>
      <c r="G67" s="101" t="s">
        <v>699</v>
      </c>
      <c r="H67" s="102" t="s">
        <v>568</v>
      </c>
      <c r="I67" s="104">
        <v>43659</v>
      </c>
      <c r="J67" s="101" t="s">
        <v>452</v>
      </c>
      <c r="K67" s="103">
        <v>38.44</v>
      </c>
      <c r="L67" s="101" t="s">
        <v>700</v>
      </c>
    </row>
    <row r="68" spans="1:12" s="115" customFormat="1" ht="75">
      <c r="A68" s="116">
        <v>60</v>
      </c>
      <c r="B68" s="101" t="s">
        <v>704</v>
      </c>
      <c r="C68" s="101" t="s">
        <v>183</v>
      </c>
      <c r="D68" s="101" t="s">
        <v>705</v>
      </c>
      <c r="E68" s="101" t="s">
        <v>501</v>
      </c>
      <c r="F68" s="101" t="s">
        <v>502</v>
      </c>
      <c r="G68" s="101" t="s">
        <v>703</v>
      </c>
      <c r="H68" s="102" t="s">
        <v>568</v>
      </c>
      <c r="I68" s="104">
        <v>43664</v>
      </c>
      <c r="J68" s="101" t="s">
        <v>452</v>
      </c>
      <c r="K68" s="103">
        <v>9.7899999999999991</v>
      </c>
      <c r="L68" s="101" t="s">
        <v>706</v>
      </c>
    </row>
    <row r="69" spans="1:12" s="115" customFormat="1" ht="75">
      <c r="A69" s="116">
        <v>61</v>
      </c>
      <c r="B69" s="101" t="s">
        <v>707</v>
      </c>
      <c r="C69" s="101" t="s">
        <v>101</v>
      </c>
      <c r="D69" s="101" t="s">
        <v>708</v>
      </c>
      <c r="E69" s="101" t="s">
        <v>501</v>
      </c>
      <c r="F69" s="101" t="s">
        <v>502</v>
      </c>
      <c r="G69" s="101" t="s">
        <v>733</v>
      </c>
      <c r="H69" s="102" t="s">
        <v>681</v>
      </c>
      <c r="I69" s="104">
        <v>43658</v>
      </c>
      <c r="J69" s="101" t="s">
        <v>452</v>
      </c>
      <c r="K69" s="103">
        <v>2000</v>
      </c>
      <c r="L69" s="101" t="s">
        <v>679</v>
      </c>
    </row>
    <row r="70" spans="1:12" s="115" customFormat="1" ht="75">
      <c r="A70" s="116">
        <v>62</v>
      </c>
      <c r="B70" s="101" t="s">
        <v>701</v>
      </c>
      <c r="C70" s="101" t="s">
        <v>183</v>
      </c>
      <c r="D70" s="101" t="s">
        <v>702</v>
      </c>
      <c r="E70" s="101" t="s">
        <v>501</v>
      </c>
      <c r="F70" s="101" t="s">
        <v>502</v>
      </c>
      <c r="G70" s="101" t="s">
        <v>709</v>
      </c>
      <c r="H70" s="102" t="s">
        <v>568</v>
      </c>
      <c r="I70" s="104">
        <v>43674</v>
      </c>
      <c r="J70" s="101" t="s">
        <v>452</v>
      </c>
      <c r="K70" s="103">
        <v>21.21</v>
      </c>
      <c r="L70" s="101" t="s">
        <v>710</v>
      </c>
    </row>
    <row r="71" spans="1:12" s="115" customFormat="1" ht="75">
      <c r="A71" s="116">
        <v>63</v>
      </c>
      <c r="B71" s="101" t="s">
        <v>711</v>
      </c>
      <c r="C71" s="101" t="s">
        <v>183</v>
      </c>
      <c r="D71" s="101" t="s">
        <v>712</v>
      </c>
      <c r="E71" s="101" t="s">
        <v>501</v>
      </c>
      <c r="F71" s="101" t="s">
        <v>502</v>
      </c>
      <c r="G71" s="101" t="s">
        <v>713</v>
      </c>
      <c r="H71" s="102" t="s">
        <v>714</v>
      </c>
      <c r="I71" s="104">
        <v>43685</v>
      </c>
      <c r="J71" s="101" t="s">
        <v>452</v>
      </c>
      <c r="K71" s="103">
        <v>801.63</v>
      </c>
      <c r="L71" s="101" t="s">
        <v>715</v>
      </c>
    </row>
    <row r="72" spans="1:12" s="115" customFormat="1" ht="75">
      <c r="A72" s="116">
        <v>64</v>
      </c>
      <c r="B72" s="101" t="s">
        <v>716</v>
      </c>
      <c r="C72" s="101" t="s">
        <v>183</v>
      </c>
      <c r="D72" s="101" t="s">
        <v>717</v>
      </c>
      <c r="E72" s="101" t="s">
        <v>501</v>
      </c>
      <c r="F72" s="101" t="s">
        <v>502</v>
      </c>
      <c r="G72" s="101" t="s">
        <v>718</v>
      </c>
      <c r="H72" s="102" t="s">
        <v>719</v>
      </c>
      <c r="I72" s="104">
        <v>43684</v>
      </c>
      <c r="J72" s="101" t="s">
        <v>452</v>
      </c>
      <c r="K72" s="103">
        <v>261.56</v>
      </c>
      <c r="L72" s="101" t="s">
        <v>715</v>
      </c>
    </row>
    <row r="73" spans="1:12" s="115" customFormat="1">
      <c r="A73" s="116"/>
      <c r="B73" s="101"/>
      <c r="C73" s="101"/>
      <c r="D73" s="101"/>
      <c r="E73" s="101"/>
      <c r="F73" s="101"/>
      <c r="G73" s="101"/>
      <c r="H73" s="102"/>
      <c r="I73" s="104"/>
      <c r="J73" s="101"/>
      <c r="K73" s="103"/>
      <c r="L73" s="101"/>
    </row>
    <row r="74" spans="1:12" s="115" customFormat="1">
      <c r="A74" s="116"/>
      <c r="B74" s="101"/>
      <c r="C74" s="101"/>
      <c r="D74" s="101"/>
      <c r="E74" s="101"/>
      <c r="F74" s="101"/>
      <c r="G74" s="101"/>
      <c r="H74" s="102"/>
      <c r="I74" s="104"/>
      <c r="J74" s="101"/>
      <c r="K74" s="103"/>
      <c r="L74" s="101"/>
    </row>
    <row r="75" spans="1:12" s="115" customFormat="1">
      <c r="A75" s="116"/>
      <c r="B75" s="101"/>
      <c r="C75" s="101"/>
      <c r="D75" s="101"/>
      <c r="E75" s="101"/>
      <c r="F75" s="101"/>
      <c r="G75" s="101"/>
      <c r="H75" s="102"/>
      <c r="I75" s="104"/>
      <c r="J75" s="101"/>
      <c r="K75" s="103"/>
      <c r="L75" s="101"/>
    </row>
    <row r="76" spans="1:12" s="115" customFormat="1">
      <c r="A76" s="116"/>
      <c r="B76" s="101"/>
      <c r="C76" s="101"/>
      <c r="D76" s="101"/>
      <c r="E76" s="101"/>
      <c r="F76" s="101"/>
      <c r="G76" s="101"/>
      <c r="H76" s="102"/>
      <c r="I76" s="104"/>
      <c r="J76" s="101"/>
      <c r="K76" s="103"/>
      <c r="L76" s="101"/>
    </row>
    <row r="77" spans="1:12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3"/>
      <c r="L77" s="112"/>
    </row>
    <row r="78" spans="1:12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3"/>
      <c r="L78" s="112"/>
    </row>
  </sheetData>
  <mergeCells count="1">
    <mergeCell ref="B6:L6"/>
  </mergeCell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Layout" zoomScale="80" zoomScaleNormal="87" zoomScaleSheetLayoutView="90" zoomScalePageLayoutView="80" workbookViewId="0">
      <selection activeCell="B9" sqref="B9:L9"/>
    </sheetView>
  </sheetViews>
  <sheetFormatPr defaultRowHeight="15"/>
  <cols>
    <col min="1" max="1" width="4.5703125" customWidth="1"/>
    <col min="2" max="2" width="24.5703125" customWidth="1"/>
    <col min="3" max="3" width="21.5703125" customWidth="1"/>
    <col min="4" max="4" width="14.5703125" customWidth="1"/>
    <col min="5" max="5" width="13.42578125" customWidth="1"/>
    <col min="6" max="6" width="24.85546875" customWidth="1"/>
    <col min="7" max="7" width="17" customWidth="1"/>
    <col min="8" max="8" width="20.7109375" customWidth="1"/>
    <col min="9" max="9" width="13.28515625" customWidth="1"/>
    <col min="10" max="10" width="14" customWidth="1"/>
    <col min="11" max="11" width="16" customWidth="1"/>
    <col min="12" max="12" width="18.28515625" customWidth="1"/>
  </cols>
  <sheetData>
    <row r="1" spans="1:12">
      <c r="A1" s="86"/>
      <c r="B1" s="86"/>
      <c r="C1" s="86"/>
      <c r="D1" s="86"/>
      <c r="E1" s="86"/>
      <c r="F1" s="86"/>
      <c r="G1" s="86"/>
      <c r="H1" s="86"/>
      <c r="I1" s="86"/>
      <c r="J1" s="119" t="s">
        <v>485</v>
      </c>
      <c r="K1" s="119"/>
      <c r="L1" s="119"/>
    </row>
    <row r="2" spans="1:12">
      <c r="A2" s="86"/>
      <c r="B2" s="86"/>
      <c r="C2" s="86"/>
      <c r="D2" s="86"/>
      <c r="E2" s="86"/>
      <c r="F2" s="86"/>
      <c r="G2" s="86"/>
      <c r="H2" s="86"/>
      <c r="I2" s="86"/>
      <c r="J2" s="119" t="s">
        <v>486</v>
      </c>
      <c r="K2" s="119"/>
      <c r="L2" s="119"/>
    </row>
    <row r="3" spans="1:12" ht="14.25" customHeight="1">
      <c r="A3" s="87"/>
      <c r="B3" s="87"/>
      <c r="C3" s="87"/>
      <c r="D3" s="87"/>
      <c r="E3" s="87"/>
      <c r="F3" s="87"/>
      <c r="G3" s="87"/>
      <c r="H3" s="87"/>
      <c r="I3" s="87"/>
      <c r="J3" s="120" t="s">
        <v>487</v>
      </c>
      <c r="K3" s="120"/>
      <c r="L3" s="120"/>
    </row>
    <row r="4" spans="1:12">
      <c r="A4" s="86"/>
      <c r="B4" s="86"/>
      <c r="C4" s="86"/>
      <c r="D4" s="86"/>
      <c r="E4" s="86"/>
      <c r="F4" s="86"/>
      <c r="G4" s="86"/>
      <c r="H4" s="86"/>
      <c r="I4" s="86"/>
      <c r="J4" s="86" t="s">
        <v>488</v>
      </c>
      <c r="K4" s="86"/>
      <c r="L4" s="86"/>
    </row>
    <row r="5" spans="1:1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5.75">
      <c r="A9" s="86"/>
      <c r="B9" s="118" t="s">
        <v>489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5.75" customHeight="1" thickBot="1">
      <c r="A10" s="88"/>
      <c r="B10" s="88"/>
      <c r="C10" s="88"/>
      <c r="D10" s="89"/>
      <c r="E10" s="90"/>
      <c r="F10" s="90"/>
      <c r="G10" s="90"/>
      <c r="H10" s="90"/>
      <c r="I10" s="90"/>
      <c r="J10" s="86"/>
      <c r="K10" s="86"/>
      <c r="L10" s="86"/>
    </row>
    <row r="11" spans="1:12" s="5" customFormat="1" ht="230.25" customHeight="1" thickBot="1">
      <c r="A11" s="98" t="s">
        <v>0</v>
      </c>
      <c r="B11" s="96" t="s">
        <v>490</v>
      </c>
      <c r="C11" s="96" t="s">
        <v>10</v>
      </c>
      <c r="D11" s="96" t="s">
        <v>491</v>
      </c>
      <c r="E11" s="96" t="s">
        <v>1</v>
      </c>
      <c r="F11" s="96" t="s">
        <v>492</v>
      </c>
      <c r="G11" s="96" t="s">
        <v>493</v>
      </c>
      <c r="H11" s="96" t="s">
        <v>3</v>
      </c>
      <c r="I11" s="96" t="s">
        <v>494</v>
      </c>
      <c r="J11" s="96" t="s">
        <v>495</v>
      </c>
      <c r="K11" s="96" t="s">
        <v>496</v>
      </c>
      <c r="L11" s="97" t="s">
        <v>497</v>
      </c>
    </row>
    <row r="12" spans="1:12" s="7" customFormat="1" ht="12.75">
      <c r="A12" s="91"/>
      <c r="B12" s="91"/>
      <c r="C12" s="91"/>
      <c r="D12" s="91"/>
      <c r="E12" s="91"/>
      <c r="F12" s="91"/>
      <c r="G12" s="91"/>
      <c r="H12" s="92"/>
      <c r="I12" s="93"/>
      <c r="J12" s="91"/>
      <c r="K12" s="91"/>
      <c r="L12" s="91"/>
    </row>
    <row r="13" spans="1:12" s="7" customFormat="1" ht="15.75" customHeight="1">
      <c r="A13" s="91"/>
      <c r="B13" s="91"/>
      <c r="C13" s="91"/>
      <c r="D13" s="91"/>
      <c r="E13" s="91"/>
      <c r="F13" s="91"/>
      <c r="G13" s="91"/>
      <c r="H13" s="92"/>
      <c r="I13" s="93"/>
      <c r="J13" s="91"/>
      <c r="K13" s="91"/>
      <c r="L13" s="91"/>
    </row>
    <row r="14" spans="1:12" s="7" customFormat="1" ht="12.75">
      <c r="A14" s="91"/>
      <c r="B14" s="94"/>
      <c r="C14" s="91"/>
      <c r="D14" s="91"/>
      <c r="E14" s="91"/>
      <c r="F14" s="91"/>
      <c r="G14" s="91"/>
      <c r="H14" s="92"/>
      <c r="I14" s="95"/>
      <c r="J14" s="91"/>
      <c r="K14" s="91"/>
      <c r="L14" s="91"/>
    </row>
  </sheetData>
  <mergeCells count="4">
    <mergeCell ref="J1:L1"/>
    <mergeCell ref="J2:L2"/>
    <mergeCell ref="J3:L3"/>
    <mergeCell ref="B9:L9"/>
  </mergeCell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2"/>
  <sheetViews>
    <sheetView view="pageBreakPreview" topLeftCell="A151" zoomScale="72" zoomScaleNormal="87" zoomScaleSheetLayoutView="72" zoomScalePageLayoutView="59" workbookViewId="0">
      <selection activeCell="B156" sqref="B156:L156"/>
    </sheetView>
  </sheetViews>
  <sheetFormatPr defaultRowHeight="15"/>
  <cols>
    <col min="1" max="1" width="4.5703125" customWidth="1"/>
    <col min="2" max="2" width="24.5703125" customWidth="1"/>
    <col min="3" max="3" width="21.5703125" customWidth="1"/>
    <col min="4" max="4" width="14.5703125" customWidth="1"/>
    <col min="5" max="5" width="13.42578125" customWidth="1"/>
    <col min="6" max="6" width="24.85546875" customWidth="1"/>
    <col min="7" max="7" width="17" customWidth="1"/>
    <col min="8" max="8" width="20.7109375" customWidth="1"/>
    <col min="9" max="9" width="13.28515625" customWidth="1"/>
    <col min="10" max="10" width="14" customWidth="1"/>
    <col min="11" max="11" width="16" customWidth="1"/>
    <col min="12" max="12" width="18.28515625" customWidth="1"/>
  </cols>
  <sheetData>
    <row r="1" spans="1:12">
      <c r="J1" s="122" t="s">
        <v>12</v>
      </c>
      <c r="K1" s="123"/>
      <c r="L1" s="123"/>
    </row>
    <row r="2" spans="1:12">
      <c r="J2" s="123" t="s">
        <v>13</v>
      </c>
      <c r="K2" s="123"/>
      <c r="L2" s="123"/>
    </row>
    <row r="3" spans="1:12" ht="14.25" customHeight="1">
      <c r="A3" s="8"/>
      <c r="B3" s="8"/>
      <c r="C3" s="8"/>
      <c r="D3" s="8"/>
      <c r="E3" s="8"/>
      <c r="F3" s="8"/>
      <c r="G3" s="8"/>
      <c r="H3" s="8"/>
      <c r="I3" s="8"/>
      <c r="J3" s="124" t="s">
        <v>14</v>
      </c>
      <c r="K3" s="124"/>
      <c r="L3" s="124"/>
    </row>
    <row r="5" spans="1:12">
      <c r="B5" s="121" t="s">
        <v>32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5.75" customHeight="1" thickBot="1">
      <c r="A6" s="3"/>
      <c r="B6" s="3"/>
      <c r="C6" s="3"/>
      <c r="D6" s="2"/>
      <c r="E6" s="1"/>
      <c r="F6" s="1"/>
      <c r="G6" s="1"/>
      <c r="H6" s="1"/>
      <c r="I6" s="1"/>
    </row>
    <row r="7" spans="1:12" s="5" customFormat="1" ht="163.5" customHeight="1" thickBot="1">
      <c r="A7" s="4" t="s">
        <v>0</v>
      </c>
      <c r="B7" s="9" t="s">
        <v>6</v>
      </c>
      <c r="C7" s="9" t="s">
        <v>10</v>
      </c>
      <c r="D7" s="9" t="s">
        <v>7</v>
      </c>
      <c r="E7" s="9" t="s">
        <v>1</v>
      </c>
      <c r="F7" s="9" t="s">
        <v>8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9</v>
      </c>
      <c r="L7" s="10" t="s">
        <v>11</v>
      </c>
    </row>
    <row r="8" spans="1:12" s="7" customFormat="1" ht="51">
      <c r="A8" s="12">
        <v>1</v>
      </c>
      <c r="B8" s="12" t="s">
        <v>29</v>
      </c>
      <c r="C8" s="12" t="s">
        <v>18</v>
      </c>
      <c r="D8" s="12" t="s">
        <v>474</v>
      </c>
      <c r="E8" s="12" t="s">
        <v>15</v>
      </c>
      <c r="F8" s="12" t="s">
        <v>85</v>
      </c>
      <c r="G8" s="12" t="s">
        <v>30</v>
      </c>
      <c r="H8" s="15" t="s">
        <v>31</v>
      </c>
      <c r="I8" s="14">
        <v>42739</v>
      </c>
      <c r="J8" s="12" t="s">
        <v>16</v>
      </c>
      <c r="K8" s="12">
        <v>26.56</v>
      </c>
      <c r="L8" s="12" t="s">
        <v>28</v>
      </c>
    </row>
    <row r="9" spans="1:12" s="7" customFormat="1" ht="180.75" customHeight="1">
      <c r="A9" s="12">
        <v>2</v>
      </c>
      <c r="B9" s="12" t="s">
        <v>33</v>
      </c>
      <c r="C9" s="12" t="s">
        <v>18</v>
      </c>
      <c r="D9" s="12" t="s">
        <v>19</v>
      </c>
      <c r="E9" s="12" t="s">
        <v>15</v>
      </c>
      <c r="F9" s="12" t="s">
        <v>85</v>
      </c>
      <c r="G9" s="12" t="s">
        <v>34</v>
      </c>
      <c r="H9" s="15" t="s">
        <v>20</v>
      </c>
      <c r="I9" s="14">
        <v>42747</v>
      </c>
      <c r="J9" s="12" t="s">
        <v>16</v>
      </c>
      <c r="K9" s="12">
        <v>61.14</v>
      </c>
      <c r="L9" s="12" t="s">
        <v>28</v>
      </c>
    </row>
    <row r="10" spans="1:12" s="7" customFormat="1" ht="51">
      <c r="A10" s="12">
        <v>3</v>
      </c>
      <c r="B10" s="6" t="s">
        <v>35</v>
      </c>
      <c r="C10" s="12" t="s">
        <v>18</v>
      </c>
      <c r="D10" s="12" t="s">
        <v>60</v>
      </c>
      <c r="E10" s="12" t="s">
        <v>15</v>
      </c>
      <c r="F10" s="12" t="s">
        <v>85</v>
      </c>
      <c r="G10" s="12" t="s">
        <v>36</v>
      </c>
      <c r="H10" s="15" t="s">
        <v>37</v>
      </c>
      <c r="I10" s="11">
        <v>42751</v>
      </c>
      <c r="J10" s="12" t="s">
        <v>16</v>
      </c>
      <c r="K10" s="12">
        <v>20.39</v>
      </c>
      <c r="L10" s="12" t="s">
        <v>28</v>
      </c>
    </row>
    <row r="11" spans="1:12" s="7" customFormat="1" ht="63.75">
      <c r="A11" s="12">
        <v>4</v>
      </c>
      <c r="B11" s="6" t="s">
        <v>22</v>
      </c>
      <c r="C11" s="12" t="s">
        <v>18</v>
      </c>
      <c r="D11" s="19" t="s">
        <v>23</v>
      </c>
      <c r="E11" s="12" t="s">
        <v>21</v>
      </c>
      <c r="F11" s="12" t="s">
        <v>85</v>
      </c>
      <c r="G11" s="24" t="s">
        <v>436</v>
      </c>
      <c r="H11" s="15" t="s">
        <v>20</v>
      </c>
      <c r="I11" s="11">
        <v>42752</v>
      </c>
      <c r="J11" s="12" t="s">
        <v>16</v>
      </c>
      <c r="K11" s="12">
        <v>63.68</v>
      </c>
      <c r="L11" s="12" t="s">
        <v>17</v>
      </c>
    </row>
    <row r="12" spans="1:12" s="7" customFormat="1" ht="51">
      <c r="A12" s="12">
        <v>5</v>
      </c>
      <c r="B12" s="6" t="s">
        <v>24</v>
      </c>
      <c r="C12" s="12" t="s">
        <v>26</v>
      </c>
      <c r="D12" s="12" t="s">
        <v>27</v>
      </c>
      <c r="E12" s="12" t="s">
        <v>15</v>
      </c>
      <c r="F12" s="12" t="s">
        <v>85</v>
      </c>
      <c r="G12" s="6" t="s">
        <v>84</v>
      </c>
      <c r="H12" s="15" t="s">
        <v>25</v>
      </c>
      <c r="I12" s="11">
        <v>42752</v>
      </c>
      <c r="J12" s="12" t="s">
        <v>16</v>
      </c>
      <c r="K12" s="40">
        <v>47</v>
      </c>
      <c r="L12" s="12" t="s">
        <v>28</v>
      </c>
    </row>
    <row r="13" spans="1:12" s="7" customFormat="1" ht="51">
      <c r="A13" s="12">
        <f t="shared" ref="A13:A62" si="0">A12+1</f>
        <v>6</v>
      </c>
      <c r="B13" s="6" t="s">
        <v>38</v>
      </c>
      <c r="C13" s="12" t="s">
        <v>18</v>
      </c>
      <c r="D13" s="19" t="s">
        <v>61</v>
      </c>
      <c r="E13" s="12" t="s">
        <v>15</v>
      </c>
      <c r="F13" s="12" t="s">
        <v>85</v>
      </c>
      <c r="G13" s="6" t="s">
        <v>39</v>
      </c>
      <c r="H13" s="17" t="s">
        <v>40</v>
      </c>
      <c r="I13" s="11">
        <v>42752</v>
      </c>
      <c r="J13" s="12" t="s">
        <v>41</v>
      </c>
      <c r="K13" s="40">
        <v>968</v>
      </c>
      <c r="L13" s="12" t="s">
        <v>17</v>
      </c>
    </row>
    <row r="14" spans="1:12" s="7" customFormat="1" ht="51">
      <c r="A14" s="12">
        <f t="shared" si="0"/>
        <v>7</v>
      </c>
      <c r="B14" s="6" t="s">
        <v>42</v>
      </c>
      <c r="C14" s="12" t="s">
        <v>43</v>
      </c>
      <c r="D14" s="19" t="s">
        <v>62</v>
      </c>
      <c r="E14" s="12" t="s">
        <v>15</v>
      </c>
      <c r="F14" s="12" t="s">
        <v>85</v>
      </c>
      <c r="G14" s="6" t="s">
        <v>44</v>
      </c>
      <c r="H14" s="17" t="s">
        <v>45</v>
      </c>
      <c r="I14" s="11">
        <v>42761</v>
      </c>
      <c r="J14" s="12" t="s">
        <v>46</v>
      </c>
      <c r="K14" s="41">
        <v>29.44</v>
      </c>
      <c r="L14" s="12" t="s">
        <v>28</v>
      </c>
    </row>
    <row r="15" spans="1:12" s="7" customFormat="1" ht="51">
      <c r="A15" s="12">
        <f t="shared" si="0"/>
        <v>8</v>
      </c>
      <c r="B15" s="6" t="s">
        <v>47</v>
      </c>
      <c r="C15" s="12" t="s">
        <v>18</v>
      </c>
      <c r="D15" s="12" t="s">
        <v>63</v>
      </c>
      <c r="E15" s="12" t="s">
        <v>15</v>
      </c>
      <c r="F15" s="12" t="s">
        <v>85</v>
      </c>
      <c r="G15" s="12" t="s">
        <v>48</v>
      </c>
      <c r="H15" s="15" t="s">
        <v>37</v>
      </c>
      <c r="I15" s="11">
        <v>42755</v>
      </c>
      <c r="J15" s="12" t="s">
        <v>16</v>
      </c>
      <c r="K15" s="40">
        <v>30.31</v>
      </c>
      <c r="L15" s="12" t="s">
        <v>28</v>
      </c>
    </row>
    <row r="16" spans="1:12" s="7" customFormat="1" ht="51">
      <c r="A16" s="12">
        <f t="shared" si="0"/>
        <v>9</v>
      </c>
      <c r="B16" s="6" t="s">
        <v>49</v>
      </c>
      <c r="C16" s="12" t="s">
        <v>43</v>
      </c>
      <c r="D16" s="12" t="s">
        <v>50</v>
      </c>
      <c r="E16" s="12" t="s">
        <v>15</v>
      </c>
      <c r="F16" s="12" t="s">
        <v>85</v>
      </c>
      <c r="G16" s="12" t="s">
        <v>51</v>
      </c>
      <c r="H16" s="17" t="s">
        <v>52</v>
      </c>
      <c r="I16" s="11">
        <v>42759</v>
      </c>
      <c r="J16" s="12" t="s">
        <v>16</v>
      </c>
      <c r="K16" s="40">
        <v>70</v>
      </c>
      <c r="L16" s="12" t="s">
        <v>28</v>
      </c>
    </row>
    <row r="17" spans="1:12" s="7" customFormat="1" ht="51">
      <c r="A17" s="12">
        <f t="shared" si="0"/>
        <v>10</v>
      </c>
      <c r="B17" s="6" t="s">
        <v>53</v>
      </c>
      <c r="C17" s="12" t="s">
        <v>43</v>
      </c>
      <c r="D17" s="42" t="s">
        <v>64</v>
      </c>
      <c r="E17" s="12" t="s">
        <v>15</v>
      </c>
      <c r="F17" s="12" t="s">
        <v>85</v>
      </c>
      <c r="G17" s="12" t="s">
        <v>54</v>
      </c>
      <c r="H17" s="17" t="s">
        <v>55</v>
      </c>
      <c r="I17" s="11">
        <v>42760</v>
      </c>
      <c r="J17" s="12" t="s">
        <v>16</v>
      </c>
      <c r="K17" s="40">
        <v>68</v>
      </c>
      <c r="L17" s="12" t="s">
        <v>28</v>
      </c>
    </row>
    <row r="18" spans="1:12" s="7" customFormat="1" ht="51">
      <c r="A18" s="12">
        <f t="shared" si="0"/>
        <v>11</v>
      </c>
      <c r="B18" s="6" t="s">
        <v>47</v>
      </c>
      <c r="C18" s="12" t="s">
        <v>18</v>
      </c>
      <c r="D18" s="12" t="s">
        <v>65</v>
      </c>
      <c r="E18" s="12" t="s">
        <v>15</v>
      </c>
      <c r="F18" s="12" t="s">
        <v>85</v>
      </c>
      <c r="G18" s="12" t="s">
        <v>56</v>
      </c>
      <c r="H18" s="15" t="s">
        <v>37</v>
      </c>
      <c r="I18" s="11">
        <v>42766</v>
      </c>
      <c r="J18" s="12" t="s">
        <v>16</v>
      </c>
      <c r="K18" s="40">
        <v>193.26</v>
      </c>
      <c r="L18" s="12" t="s">
        <v>28</v>
      </c>
    </row>
    <row r="19" spans="1:12" s="7" customFormat="1" ht="51">
      <c r="A19" s="12">
        <f t="shared" si="0"/>
        <v>12</v>
      </c>
      <c r="B19" s="6" t="s">
        <v>49</v>
      </c>
      <c r="C19" s="12" t="s">
        <v>43</v>
      </c>
      <c r="D19" s="12" t="s">
        <v>50</v>
      </c>
      <c r="E19" s="12" t="s">
        <v>15</v>
      </c>
      <c r="F19" s="12" t="s">
        <v>85</v>
      </c>
      <c r="G19" s="12" t="s">
        <v>58</v>
      </c>
      <c r="H19" s="17" t="s">
        <v>59</v>
      </c>
      <c r="I19" s="11">
        <v>42762</v>
      </c>
      <c r="J19" s="12" t="s">
        <v>16</v>
      </c>
      <c r="K19" s="40">
        <v>15</v>
      </c>
      <c r="L19" s="12" t="s">
        <v>28</v>
      </c>
    </row>
    <row r="20" spans="1:12" s="7" customFormat="1" ht="72" customHeight="1">
      <c r="A20" s="12">
        <v>13</v>
      </c>
      <c r="B20" s="6" t="s">
        <v>47</v>
      </c>
      <c r="C20" s="12" t="s">
        <v>18</v>
      </c>
      <c r="D20" s="12" t="s">
        <v>66</v>
      </c>
      <c r="E20" s="12" t="s">
        <v>15</v>
      </c>
      <c r="F20" s="12" t="s">
        <v>85</v>
      </c>
      <c r="G20" s="12" t="s">
        <v>57</v>
      </c>
      <c r="H20" s="15" t="s">
        <v>37</v>
      </c>
      <c r="I20" s="11">
        <v>42774</v>
      </c>
      <c r="J20" s="12" t="s">
        <v>16</v>
      </c>
      <c r="K20" s="40">
        <v>86.66</v>
      </c>
      <c r="L20" s="12" t="s">
        <v>28</v>
      </c>
    </row>
    <row r="21" spans="1:12" s="7" customFormat="1" ht="51">
      <c r="A21" s="12">
        <f>A20+1</f>
        <v>14</v>
      </c>
      <c r="B21" s="6" t="s">
        <v>49</v>
      </c>
      <c r="C21" s="12" t="s">
        <v>43</v>
      </c>
      <c r="D21" s="12" t="s">
        <v>50</v>
      </c>
      <c r="E21" s="12" t="s">
        <v>15</v>
      </c>
      <c r="F21" s="12" t="s">
        <v>85</v>
      </c>
      <c r="G21" s="12" t="s">
        <v>67</v>
      </c>
      <c r="H21" s="17" t="s">
        <v>68</v>
      </c>
      <c r="I21" s="11">
        <v>42781</v>
      </c>
      <c r="J21" s="12" t="s">
        <v>16</v>
      </c>
      <c r="K21" s="40">
        <v>50</v>
      </c>
      <c r="L21" s="12" t="s">
        <v>28</v>
      </c>
    </row>
    <row r="22" spans="1:12" s="7" customFormat="1" ht="51">
      <c r="A22" s="12">
        <f t="shared" si="0"/>
        <v>15</v>
      </c>
      <c r="B22" s="6" t="s">
        <v>49</v>
      </c>
      <c r="C22" s="12" t="s">
        <v>43</v>
      </c>
      <c r="D22" s="12" t="s">
        <v>50</v>
      </c>
      <c r="E22" s="12" t="s">
        <v>15</v>
      </c>
      <c r="F22" s="12" t="s">
        <v>85</v>
      </c>
      <c r="G22" s="12" t="s">
        <v>69</v>
      </c>
      <c r="H22" s="17" t="s">
        <v>59</v>
      </c>
      <c r="I22" s="11">
        <v>42787</v>
      </c>
      <c r="J22" s="12" t="s">
        <v>16</v>
      </c>
      <c r="K22" s="40">
        <v>2.61</v>
      </c>
      <c r="L22" s="12" t="s">
        <v>28</v>
      </c>
    </row>
    <row r="23" spans="1:12" s="7" customFormat="1" ht="51">
      <c r="A23" s="12">
        <f t="shared" si="0"/>
        <v>16</v>
      </c>
      <c r="B23" s="6" t="s">
        <v>47</v>
      </c>
      <c r="C23" s="12" t="s">
        <v>18</v>
      </c>
      <c r="D23" s="12" t="s">
        <v>65</v>
      </c>
      <c r="E23" s="12" t="s">
        <v>15</v>
      </c>
      <c r="F23" s="12" t="s">
        <v>85</v>
      </c>
      <c r="G23" s="12" t="s">
        <v>70</v>
      </c>
      <c r="H23" s="15" t="s">
        <v>37</v>
      </c>
      <c r="I23" s="11">
        <v>42789</v>
      </c>
      <c r="J23" s="12" t="s">
        <v>16</v>
      </c>
      <c r="K23" s="40">
        <v>20.149999999999999</v>
      </c>
      <c r="L23" s="12" t="s">
        <v>28</v>
      </c>
    </row>
    <row r="24" spans="1:12" s="7" customFormat="1" ht="51">
      <c r="A24" s="12">
        <f t="shared" si="0"/>
        <v>17</v>
      </c>
      <c r="B24" s="6" t="s">
        <v>49</v>
      </c>
      <c r="C24" s="12" t="s">
        <v>43</v>
      </c>
      <c r="D24" s="12" t="s">
        <v>50</v>
      </c>
      <c r="E24" s="12" t="s">
        <v>15</v>
      </c>
      <c r="F24" s="12" t="s">
        <v>85</v>
      </c>
      <c r="G24" s="12" t="s">
        <v>71</v>
      </c>
      <c r="H24" s="17" t="s">
        <v>59</v>
      </c>
      <c r="I24" s="11">
        <v>42831</v>
      </c>
      <c r="J24" s="12" t="s">
        <v>16</v>
      </c>
      <c r="K24" s="40">
        <v>112</v>
      </c>
      <c r="L24" s="12" t="s">
        <v>28</v>
      </c>
    </row>
    <row r="25" spans="1:12" s="7" customFormat="1" ht="51">
      <c r="A25" s="12">
        <f t="shared" si="0"/>
        <v>18</v>
      </c>
      <c r="B25" s="6" t="s">
        <v>72</v>
      </c>
      <c r="C25" s="12" t="s">
        <v>18</v>
      </c>
      <c r="D25" s="19" t="s">
        <v>73</v>
      </c>
      <c r="E25" s="12" t="s">
        <v>15</v>
      </c>
      <c r="F25" s="12" t="s">
        <v>85</v>
      </c>
      <c r="G25" s="12" t="s">
        <v>142</v>
      </c>
      <c r="H25" s="17" t="s">
        <v>74</v>
      </c>
      <c r="I25" s="11">
        <v>42793</v>
      </c>
      <c r="J25" s="12" t="s">
        <v>16</v>
      </c>
      <c r="K25" s="40">
        <v>30</v>
      </c>
      <c r="L25" s="12" t="s">
        <v>28</v>
      </c>
    </row>
    <row r="26" spans="1:12" s="7" customFormat="1" ht="51">
      <c r="A26" s="12">
        <f t="shared" si="0"/>
        <v>19</v>
      </c>
      <c r="B26" s="6" t="s">
        <v>49</v>
      </c>
      <c r="C26" s="12" t="s">
        <v>43</v>
      </c>
      <c r="D26" s="12" t="s">
        <v>50</v>
      </c>
      <c r="E26" s="12" t="s">
        <v>15</v>
      </c>
      <c r="F26" s="12" t="s">
        <v>85</v>
      </c>
      <c r="G26" s="12" t="s">
        <v>75</v>
      </c>
      <c r="H26" s="17" t="s">
        <v>76</v>
      </c>
      <c r="I26" s="11">
        <v>42801</v>
      </c>
      <c r="J26" s="12" t="s">
        <v>16</v>
      </c>
      <c r="K26" s="40">
        <v>70</v>
      </c>
      <c r="L26" s="12" t="s">
        <v>28</v>
      </c>
    </row>
    <row r="27" spans="1:12" s="7" customFormat="1" ht="51">
      <c r="A27" s="12">
        <f t="shared" si="0"/>
        <v>20</v>
      </c>
      <c r="B27" s="6" t="s">
        <v>24</v>
      </c>
      <c r="C27" s="12" t="s">
        <v>77</v>
      </c>
      <c r="D27" s="12" t="s">
        <v>78</v>
      </c>
      <c r="E27" s="12" t="s">
        <v>15</v>
      </c>
      <c r="F27" s="12" t="s">
        <v>85</v>
      </c>
      <c r="G27" s="22" t="s">
        <v>83</v>
      </c>
      <c r="H27" s="15" t="s">
        <v>25</v>
      </c>
      <c r="I27" s="11">
        <v>42801</v>
      </c>
      <c r="J27" s="12" t="s">
        <v>16</v>
      </c>
      <c r="K27" s="40">
        <v>15</v>
      </c>
      <c r="L27" s="12" t="s">
        <v>28</v>
      </c>
    </row>
    <row r="28" spans="1:12" s="7" customFormat="1" ht="51">
      <c r="A28" s="12">
        <f t="shared" si="0"/>
        <v>21</v>
      </c>
      <c r="B28" s="6" t="s">
        <v>79</v>
      </c>
      <c r="C28" s="12" t="s">
        <v>18</v>
      </c>
      <c r="D28" s="12" t="s">
        <v>80</v>
      </c>
      <c r="E28" s="12" t="s">
        <v>15</v>
      </c>
      <c r="F28" s="12" t="s">
        <v>85</v>
      </c>
      <c r="G28" s="6" t="s">
        <v>81</v>
      </c>
      <c r="H28" s="17" t="s">
        <v>82</v>
      </c>
      <c r="I28" s="11">
        <v>42803</v>
      </c>
      <c r="J28" s="12" t="s">
        <v>41</v>
      </c>
      <c r="K28" s="12">
        <v>398.51</v>
      </c>
      <c r="L28" s="12" t="s">
        <v>28</v>
      </c>
    </row>
    <row r="29" spans="1:12" s="7" customFormat="1" ht="127.5">
      <c r="A29" s="12">
        <f t="shared" si="0"/>
        <v>22</v>
      </c>
      <c r="B29" s="6" t="s">
        <v>86</v>
      </c>
      <c r="C29" s="12" t="s">
        <v>18</v>
      </c>
      <c r="D29" s="38" t="s">
        <v>87</v>
      </c>
      <c r="E29" s="12" t="s">
        <v>90</v>
      </c>
      <c r="F29" s="12" t="s">
        <v>85</v>
      </c>
      <c r="G29" s="12" t="s">
        <v>88</v>
      </c>
      <c r="H29" s="17" t="s">
        <v>89</v>
      </c>
      <c r="I29" s="11">
        <v>42807</v>
      </c>
      <c r="J29" s="12" t="s">
        <v>16</v>
      </c>
      <c r="K29" s="6">
        <v>58.53</v>
      </c>
      <c r="L29" s="12" t="s">
        <v>17</v>
      </c>
    </row>
    <row r="30" spans="1:12" s="7" customFormat="1" ht="51">
      <c r="A30" s="12">
        <f t="shared" si="0"/>
        <v>23</v>
      </c>
      <c r="B30" s="6" t="s">
        <v>91</v>
      </c>
      <c r="C30" s="12" t="s">
        <v>18</v>
      </c>
      <c r="D30" s="23" t="s">
        <v>92</v>
      </c>
      <c r="E30" s="12" t="s">
        <v>15</v>
      </c>
      <c r="F30" s="12" t="s">
        <v>85</v>
      </c>
      <c r="G30" s="6" t="s">
        <v>93</v>
      </c>
      <c r="H30" s="17" t="s">
        <v>98</v>
      </c>
      <c r="I30" s="11">
        <v>42809</v>
      </c>
      <c r="J30" s="12" t="s">
        <v>16</v>
      </c>
      <c r="K30" s="13">
        <v>18.829999999999998</v>
      </c>
      <c r="L30" s="12" t="s">
        <v>28</v>
      </c>
    </row>
    <row r="31" spans="1:12" s="7" customFormat="1" ht="51">
      <c r="A31" s="12">
        <f t="shared" si="0"/>
        <v>24</v>
      </c>
      <c r="B31" s="6" t="s">
        <v>94</v>
      </c>
      <c r="C31" s="12" t="s">
        <v>96</v>
      </c>
      <c r="D31" s="23" t="s">
        <v>95</v>
      </c>
      <c r="E31" s="12" t="s">
        <v>15</v>
      </c>
      <c r="F31" s="12" t="s">
        <v>85</v>
      </c>
      <c r="G31" s="6" t="s">
        <v>97</v>
      </c>
      <c r="H31" s="17" t="s">
        <v>99</v>
      </c>
      <c r="I31" s="11">
        <v>42810</v>
      </c>
      <c r="J31" s="12" t="s">
        <v>16</v>
      </c>
      <c r="K31" s="13">
        <v>210</v>
      </c>
      <c r="L31" s="12" t="s">
        <v>28</v>
      </c>
    </row>
    <row r="32" spans="1:12" s="7" customFormat="1" ht="51">
      <c r="A32" s="12">
        <f t="shared" si="0"/>
        <v>25</v>
      </c>
      <c r="B32" s="6" t="s">
        <v>100</v>
      </c>
      <c r="C32" s="12" t="s">
        <v>101</v>
      </c>
      <c r="D32" s="23" t="s">
        <v>102</v>
      </c>
      <c r="E32" s="12" t="s">
        <v>15</v>
      </c>
      <c r="F32" s="12" t="s">
        <v>85</v>
      </c>
      <c r="G32" s="6" t="s">
        <v>103</v>
      </c>
      <c r="H32" s="17" t="s">
        <v>104</v>
      </c>
      <c r="I32" s="11">
        <v>42815</v>
      </c>
      <c r="J32" s="12" t="s">
        <v>16</v>
      </c>
      <c r="K32" s="13">
        <v>1213.24</v>
      </c>
      <c r="L32" s="12" t="s">
        <v>17</v>
      </c>
    </row>
    <row r="33" spans="1:12" s="7" customFormat="1" ht="78" customHeight="1">
      <c r="A33" s="12">
        <f t="shared" si="0"/>
        <v>26</v>
      </c>
      <c r="B33" s="6" t="s">
        <v>105</v>
      </c>
      <c r="C33" s="12" t="s">
        <v>18</v>
      </c>
      <c r="D33" s="26" t="s">
        <v>106</v>
      </c>
      <c r="E33" s="12" t="s">
        <v>15</v>
      </c>
      <c r="F33" s="12" t="s">
        <v>85</v>
      </c>
      <c r="G33" s="6" t="s">
        <v>107</v>
      </c>
      <c r="H33" s="17" t="s">
        <v>108</v>
      </c>
      <c r="I33" s="11">
        <v>42815</v>
      </c>
      <c r="J33" s="12" t="s">
        <v>16</v>
      </c>
      <c r="K33" s="40">
        <v>109.57</v>
      </c>
      <c r="L33" s="12" t="s">
        <v>28</v>
      </c>
    </row>
    <row r="34" spans="1:12" s="7" customFormat="1" ht="51">
      <c r="A34" s="12">
        <f t="shared" si="0"/>
        <v>27</v>
      </c>
      <c r="B34" s="6" t="s">
        <v>49</v>
      </c>
      <c r="C34" s="12" t="s">
        <v>43</v>
      </c>
      <c r="D34" s="12" t="s">
        <v>50</v>
      </c>
      <c r="E34" s="12" t="s">
        <v>15</v>
      </c>
      <c r="F34" s="12" t="s">
        <v>85</v>
      </c>
      <c r="G34" s="12" t="s">
        <v>109</v>
      </c>
      <c r="H34" s="17" t="s">
        <v>59</v>
      </c>
      <c r="I34" s="11">
        <v>42787</v>
      </c>
      <c r="J34" s="12" t="s">
        <v>16</v>
      </c>
      <c r="K34" s="40">
        <v>10</v>
      </c>
      <c r="L34" s="12" t="s">
        <v>28</v>
      </c>
    </row>
    <row r="35" spans="1:12" s="7" customFormat="1" ht="63.75">
      <c r="A35" s="12">
        <f t="shared" si="0"/>
        <v>28</v>
      </c>
      <c r="B35" s="6" t="s">
        <v>110</v>
      </c>
      <c r="C35" s="12" t="s">
        <v>18</v>
      </c>
      <c r="D35" s="12" t="s">
        <v>111</v>
      </c>
      <c r="E35" s="12" t="s">
        <v>90</v>
      </c>
      <c r="F35" s="12" t="s">
        <v>85</v>
      </c>
      <c r="G35" s="12" t="s">
        <v>112</v>
      </c>
      <c r="H35" s="17" t="s">
        <v>113</v>
      </c>
      <c r="I35" s="11">
        <v>42815</v>
      </c>
      <c r="J35" s="12" t="s">
        <v>16</v>
      </c>
      <c r="K35" s="12">
        <v>90.45</v>
      </c>
      <c r="L35" s="12" t="s">
        <v>17</v>
      </c>
    </row>
    <row r="36" spans="1:12" s="7" customFormat="1" ht="55.5" customHeight="1">
      <c r="A36" s="12">
        <f t="shared" si="0"/>
        <v>29</v>
      </c>
      <c r="B36" s="6" t="s">
        <v>114</v>
      </c>
      <c r="C36" s="12" t="s">
        <v>18</v>
      </c>
      <c r="D36" s="43" t="s">
        <v>115</v>
      </c>
      <c r="E36" s="12" t="s">
        <v>15</v>
      </c>
      <c r="F36" s="12" t="s">
        <v>85</v>
      </c>
      <c r="G36" s="6" t="s">
        <v>116</v>
      </c>
      <c r="H36" s="17" t="s">
        <v>117</v>
      </c>
      <c r="I36" s="11">
        <v>42816</v>
      </c>
      <c r="J36" s="12" t="s">
        <v>16</v>
      </c>
      <c r="K36" s="40">
        <v>130</v>
      </c>
      <c r="L36" s="12" t="s">
        <v>28</v>
      </c>
    </row>
    <row r="37" spans="1:12" s="7" customFormat="1" ht="69.75" customHeight="1">
      <c r="A37" s="12">
        <f t="shared" si="0"/>
        <v>30</v>
      </c>
      <c r="B37" s="6" t="s">
        <v>22</v>
      </c>
      <c r="C37" s="12" t="s">
        <v>18</v>
      </c>
      <c r="D37" s="19" t="s">
        <v>23</v>
      </c>
      <c r="E37" s="12" t="s">
        <v>21</v>
      </c>
      <c r="F37" s="12" t="s">
        <v>85</v>
      </c>
      <c r="G37" s="24" t="s">
        <v>118</v>
      </c>
      <c r="H37" s="15" t="s">
        <v>89</v>
      </c>
      <c r="I37" s="11">
        <v>42817</v>
      </c>
      <c r="J37" s="12" t="s">
        <v>16</v>
      </c>
      <c r="K37" s="12">
        <v>64.81</v>
      </c>
      <c r="L37" s="12" t="s">
        <v>17</v>
      </c>
    </row>
    <row r="38" spans="1:12" s="7" customFormat="1" ht="51">
      <c r="A38" s="12">
        <f t="shared" si="0"/>
        <v>31</v>
      </c>
      <c r="B38" s="6" t="s">
        <v>119</v>
      </c>
      <c r="C38" s="12" t="s">
        <v>18</v>
      </c>
      <c r="D38" s="19" t="s">
        <v>120</v>
      </c>
      <c r="E38" s="12" t="s">
        <v>15</v>
      </c>
      <c r="F38" s="12" t="s">
        <v>85</v>
      </c>
      <c r="G38" s="6" t="s">
        <v>121</v>
      </c>
      <c r="H38" s="15" t="s">
        <v>89</v>
      </c>
      <c r="I38" s="11">
        <v>42818</v>
      </c>
      <c r="J38" s="12" t="s">
        <v>41</v>
      </c>
      <c r="K38" s="40">
        <v>33.03</v>
      </c>
      <c r="L38" s="12" t="s">
        <v>28</v>
      </c>
    </row>
    <row r="39" spans="1:12" s="7" customFormat="1" ht="51">
      <c r="A39" s="12">
        <f t="shared" si="0"/>
        <v>32</v>
      </c>
      <c r="B39" s="6" t="s">
        <v>49</v>
      </c>
      <c r="C39" s="12" t="s">
        <v>43</v>
      </c>
      <c r="D39" s="12" t="s">
        <v>50</v>
      </c>
      <c r="E39" s="12" t="s">
        <v>15</v>
      </c>
      <c r="F39" s="12" t="s">
        <v>85</v>
      </c>
      <c r="G39" s="12" t="s">
        <v>122</v>
      </c>
      <c r="H39" s="17" t="s">
        <v>59</v>
      </c>
      <c r="I39" s="11">
        <v>42822</v>
      </c>
      <c r="J39" s="12" t="s">
        <v>16</v>
      </c>
      <c r="K39" s="40">
        <v>27</v>
      </c>
      <c r="L39" s="12" t="s">
        <v>28</v>
      </c>
    </row>
    <row r="40" spans="1:12" s="7" customFormat="1" ht="51">
      <c r="A40" s="12">
        <f t="shared" si="0"/>
        <v>33</v>
      </c>
      <c r="B40" s="6" t="s">
        <v>49</v>
      </c>
      <c r="C40" s="12" t="s">
        <v>43</v>
      </c>
      <c r="D40" s="12" t="s">
        <v>50</v>
      </c>
      <c r="E40" s="12" t="s">
        <v>15</v>
      </c>
      <c r="F40" s="12" t="s">
        <v>85</v>
      </c>
      <c r="G40" s="12" t="s">
        <v>123</v>
      </c>
      <c r="H40" s="17" t="s">
        <v>59</v>
      </c>
      <c r="I40" s="11">
        <v>42825</v>
      </c>
      <c r="J40" s="12" t="s">
        <v>16</v>
      </c>
      <c r="K40" s="40">
        <v>39</v>
      </c>
      <c r="L40" s="12" t="s">
        <v>28</v>
      </c>
    </row>
    <row r="41" spans="1:12" s="7" customFormat="1" ht="51">
      <c r="A41" s="12">
        <f t="shared" si="0"/>
        <v>34</v>
      </c>
      <c r="B41" s="6" t="s">
        <v>131</v>
      </c>
      <c r="C41" s="12" t="s">
        <v>96</v>
      </c>
      <c r="D41" s="23" t="s">
        <v>135</v>
      </c>
      <c r="E41" s="12" t="s">
        <v>15</v>
      </c>
      <c r="F41" s="12" t="s">
        <v>85</v>
      </c>
      <c r="G41" s="6" t="s">
        <v>132</v>
      </c>
      <c r="H41" s="17" t="s">
        <v>133</v>
      </c>
      <c r="I41" s="11">
        <v>42828</v>
      </c>
      <c r="J41" s="12" t="s">
        <v>134</v>
      </c>
      <c r="K41" s="40">
        <v>522.72</v>
      </c>
      <c r="L41" s="12" t="s">
        <v>17</v>
      </c>
    </row>
    <row r="42" spans="1:12" s="7" customFormat="1" ht="51">
      <c r="A42" s="44">
        <f t="shared" si="0"/>
        <v>35</v>
      </c>
      <c r="B42" s="45" t="s">
        <v>114</v>
      </c>
      <c r="C42" s="44" t="s">
        <v>18</v>
      </c>
      <c r="D42" s="43" t="s">
        <v>125</v>
      </c>
      <c r="E42" s="44" t="s">
        <v>15</v>
      </c>
      <c r="F42" s="44" t="s">
        <v>85</v>
      </c>
      <c r="G42" s="45" t="s">
        <v>124</v>
      </c>
      <c r="H42" s="52" t="s">
        <v>117</v>
      </c>
      <c r="I42" s="46">
        <v>42829</v>
      </c>
      <c r="J42" s="44" t="s">
        <v>16</v>
      </c>
      <c r="K42" s="47">
        <v>100</v>
      </c>
      <c r="L42" s="44" t="s">
        <v>28</v>
      </c>
    </row>
    <row r="43" spans="1:12" s="7" customFormat="1" ht="51">
      <c r="A43" s="12">
        <f t="shared" si="0"/>
        <v>36</v>
      </c>
      <c r="B43" s="6" t="s">
        <v>49</v>
      </c>
      <c r="C43" s="12" t="s">
        <v>43</v>
      </c>
      <c r="D43" s="12" t="s">
        <v>50</v>
      </c>
      <c r="E43" s="12" t="s">
        <v>15</v>
      </c>
      <c r="F43" s="12" t="s">
        <v>85</v>
      </c>
      <c r="G43" s="12" t="s">
        <v>127</v>
      </c>
      <c r="H43" s="17" t="s">
        <v>126</v>
      </c>
      <c r="I43" s="11">
        <v>42830</v>
      </c>
      <c r="J43" s="12" t="s">
        <v>16</v>
      </c>
      <c r="K43" s="40">
        <v>111.65</v>
      </c>
      <c r="L43" s="12" t="s">
        <v>28</v>
      </c>
    </row>
    <row r="44" spans="1:12" s="7" customFormat="1" ht="51">
      <c r="A44" s="12">
        <f t="shared" si="0"/>
        <v>37</v>
      </c>
      <c r="B44" s="6" t="s">
        <v>128</v>
      </c>
      <c r="C44" s="12" t="s">
        <v>18</v>
      </c>
      <c r="D44" s="12" t="s">
        <v>129</v>
      </c>
      <c r="E44" s="12" t="s">
        <v>15</v>
      </c>
      <c r="F44" s="12" t="s">
        <v>85</v>
      </c>
      <c r="G44" s="6" t="s">
        <v>130</v>
      </c>
      <c r="H44" s="17" t="s">
        <v>37</v>
      </c>
      <c r="I44" s="14">
        <v>42830</v>
      </c>
      <c r="J44" s="12" t="s">
        <v>16</v>
      </c>
      <c r="K44" s="12">
        <v>102.22</v>
      </c>
      <c r="L44" s="12" t="s">
        <v>28</v>
      </c>
    </row>
    <row r="45" spans="1:12" s="7" customFormat="1" ht="51">
      <c r="A45" s="12">
        <f t="shared" si="0"/>
        <v>38</v>
      </c>
      <c r="B45" s="6" t="s">
        <v>137</v>
      </c>
      <c r="C45" s="12" t="s">
        <v>18</v>
      </c>
      <c r="D45" s="51" t="s">
        <v>136</v>
      </c>
      <c r="E45" s="12" t="s">
        <v>15</v>
      </c>
      <c r="F45" s="12" t="s">
        <v>85</v>
      </c>
      <c r="G45" s="6" t="s">
        <v>138</v>
      </c>
      <c r="H45" s="17" t="s">
        <v>139</v>
      </c>
      <c r="I45" s="14">
        <v>42838</v>
      </c>
      <c r="J45" s="12" t="s">
        <v>16</v>
      </c>
      <c r="K45" s="12">
        <v>1534.97</v>
      </c>
      <c r="L45" s="12" t="s">
        <v>17</v>
      </c>
    </row>
    <row r="46" spans="1:12" s="7" customFormat="1" ht="51">
      <c r="A46" s="12">
        <f t="shared" si="0"/>
        <v>39</v>
      </c>
      <c r="B46" s="6" t="s">
        <v>49</v>
      </c>
      <c r="C46" s="12" t="s">
        <v>43</v>
      </c>
      <c r="D46" s="12" t="s">
        <v>50</v>
      </c>
      <c r="E46" s="12" t="s">
        <v>15</v>
      </c>
      <c r="F46" s="12" t="s">
        <v>85</v>
      </c>
      <c r="G46" s="12" t="s">
        <v>140</v>
      </c>
      <c r="H46" s="17" t="s">
        <v>59</v>
      </c>
      <c r="I46" s="11">
        <v>42842</v>
      </c>
      <c r="J46" s="12" t="s">
        <v>16</v>
      </c>
      <c r="K46" s="40">
        <v>20</v>
      </c>
      <c r="L46" s="12" t="s">
        <v>28</v>
      </c>
    </row>
    <row r="47" spans="1:12" s="7" customFormat="1" ht="51">
      <c r="A47" s="12">
        <f t="shared" si="0"/>
        <v>40</v>
      </c>
      <c r="B47" s="6" t="s">
        <v>49</v>
      </c>
      <c r="C47" s="12" t="s">
        <v>43</v>
      </c>
      <c r="D47" s="12" t="s">
        <v>50</v>
      </c>
      <c r="E47" s="12" t="s">
        <v>15</v>
      </c>
      <c r="F47" s="12" t="s">
        <v>85</v>
      </c>
      <c r="G47" s="12" t="s">
        <v>141</v>
      </c>
      <c r="H47" s="17" t="s">
        <v>59</v>
      </c>
      <c r="I47" s="11">
        <v>42851</v>
      </c>
      <c r="J47" s="12" t="s">
        <v>16</v>
      </c>
      <c r="K47" s="40">
        <v>17</v>
      </c>
      <c r="L47" s="12" t="s">
        <v>28</v>
      </c>
    </row>
    <row r="48" spans="1:12" s="7" customFormat="1" ht="51">
      <c r="A48" s="12">
        <f t="shared" si="0"/>
        <v>41</v>
      </c>
      <c r="B48" s="6" t="s">
        <v>147</v>
      </c>
      <c r="C48" s="12" t="s">
        <v>18</v>
      </c>
      <c r="D48" s="48" t="s">
        <v>150</v>
      </c>
      <c r="E48" s="12" t="s">
        <v>15</v>
      </c>
      <c r="F48" s="12" t="s">
        <v>85</v>
      </c>
      <c r="G48" s="6" t="s">
        <v>149</v>
      </c>
      <c r="H48" s="15" t="s">
        <v>148</v>
      </c>
      <c r="I48" s="11">
        <v>42858</v>
      </c>
      <c r="J48" s="12" t="s">
        <v>16</v>
      </c>
      <c r="K48" s="12">
        <v>498.96</v>
      </c>
      <c r="L48" s="12" t="s">
        <v>28</v>
      </c>
    </row>
    <row r="49" spans="1:12" s="7" customFormat="1" ht="51">
      <c r="A49" s="12">
        <f t="shared" si="0"/>
        <v>42</v>
      </c>
      <c r="B49" s="6" t="s">
        <v>143</v>
      </c>
      <c r="C49" s="12" t="s">
        <v>18</v>
      </c>
      <c r="D49" s="19" t="s">
        <v>144</v>
      </c>
      <c r="E49" s="6" t="s">
        <v>15</v>
      </c>
      <c r="F49" s="12" t="s">
        <v>85</v>
      </c>
      <c r="G49" s="22" t="s">
        <v>146</v>
      </c>
      <c r="H49" s="15" t="s">
        <v>145</v>
      </c>
      <c r="I49" s="11">
        <v>42860</v>
      </c>
      <c r="J49" s="12" t="s">
        <v>16</v>
      </c>
      <c r="K49" s="12">
        <v>122.03</v>
      </c>
      <c r="L49" s="12" t="s">
        <v>28</v>
      </c>
    </row>
    <row r="50" spans="1:12" ht="51">
      <c r="A50" s="12">
        <f t="shared" si="0"/>
        <v>43</v>
      </c>
      <c r="B50" s="6" t="s">
        <v>151</v>
      </c>
      <c r="C50" s="12" t="s">
        <v>43</v>
      </c>
      <c r="D50" s="12" t="s">
        <v>50</v>
      </c>
      <c r="E50" s="12" t="s">
        <v>15</v>
      </c>
      <c r="F50" s="12" t="s">
        <v>85</v>
      </c>
      <c r="G50" s="12" t="s">
        <v>152</v>
      </c>
      <c r="H50" s="17" t="s">
        <v>153</v>
      </c>
      <c r="I50" s="11">
        <v>42864</v>
      </c>
      <c r="J50" s="12" t="s">
        <v>16</v>
      </c>
      <c r="K50" s="40">
        <v>42</v>
      </c>
      <c r="L50" s="12" t="s">
        <v>28</v>
      </c>
    </row>
    <row r="51" spans="1:12" s="7" customFormat="1" ht="51">
      <c r="A51" s="12">
        <f t="shared" si="0"/>
        <v>44</v>
      </c>
      <c r="B51" s="6" t="s">
        <v>154</v>
      </c>
      <c r="C51" s="12" t="s">
        <v>18</v>
      </c>
      <c r="D51" s="19" t="s">
        <v>155</v>
      </c>
      <c r="E51" s="12" t="s">
        <v>15</v>
      </c>
      <c r="F51" s="12" t="s">
        <v>85</v>
      </c>
      <c r="G51" s="6" t="s">
        <v>156</v>
      </c>
      <c r="H51" s="17" t="s">
        <v>157</v>
      </c>
      <c r="I51" s="11">
        <v>42863</v>
      </c>
      <c r="J51" s="12" t="s">
        <v>16</v>
      </c>
      <c r="K51" s="12">
        <v>19.12</v>
      </c>
      <c r="L51" s="12" t="s">
        <v>28</v>
      </c>
    </row>
    <row r="52" spans="1:12" s="7" customFormat="1" ht="51">
      <c r="A52" s="12">
        <f t="shared" si="0"/>
        <v>45</v>
      </c>
      <c r="B52" s="6" t="s">
        <v>376</v>
      </c>
      <c r="C52" s="12" t="s">
        <v>101</v>
      </c>
      <c r="D52" s="12" t="s">
        <v>160</v>
      </c>
      <c r="E52" s="12" t="s">
        <v>15</v>
      </c>
      <c r="F52" s="12" t="s">
        <v>85</v>
      </c>
      <c r="G52" s="12" t="s">
        <v>161</v>
      </c>
      <c r="H52" s="15" t="s">
        <v>148</v>
      </c>
      <c r="I52" s="11">
        <v>42865</v>
      </c>
      <c r="J52" s="12" t="s">
        <v>16</v>
      </c>
      <c r="K52" s="12">
        <v>160.11000000000001</v>
      </c>
      <c r="L52" s="12" t="s">
        <v>28</v>
      </c>
    </row>
    <row r="53" spans="1:12" s="7" customFormat="1" ht="51">
      <c r="A53" s="12">
        <f t="shared" si="0"/>
        <v>46</v>
      </c>
      <c r="B53" s="6" t="s">
        <v>49</v>
      </c>
      <c r="C53" s="12" t="s">
        <v>43</v>
      </c>
      <c r="D53" s="12" t="s">
        <v>50</v>
      </c>
      <c r="E53" s="12" t="s">
        <v>15</v>
      </c>
      <c r="F53" s="12" t="s">
        <v>85</v>
      </c>
      <c r="G53" s="12" t="s">
        <v>158</v>
      </c>
      <c r="H53" s="17" t="s">
        <v>159</v>
      </c>
      <c r="I53" s="11">
        <v>42870</v>
      </c>
      <c r="J53" s="12" t="s">
        <v>16</v>
      </c>
      <c r="K53" s="40">
        <v>128</v>
      </c>
      <c r="L53" s="12" t="s">
        <v>28</v>
      </c>
    </row>
    <row r="54" spans="1:12" s="7" customFormat="1" ht="51">
      <c r="A54" s="12">
        <f t="shared" si="0"/>
        <v>47</v>
      </c>
      <c r="B54" s="6" t="s">
        <v>162</v>
      </c>
      <c r="C54" s="12" t="s">
        <v>18</v>
      </c>
      <c r="D54" s="49" t="s">
        <v>73</v>
      </c>
      <c r="E54" s="12" t="s">
        <v>15</v>
      </c>
      <c r="F54" s="12" t="s">
        <v>85</v>
      </c>
      <c r="G54" s="22" t="s">
        <v>163</v>
      </c>
      <c r="H54" s="17" t="s">
        <v>164</v>
      </c>
      <c r="I54" s="11">
        <v>42873</v>
      </c>
      <c r="J54" s="12" t="s">
        <v>16</v>
      </c>
      <c r="K54" s="12">
        <v>95.59</v>
      </c>
      <c r="L54" s="12" t="s">
        <v>28</v>
      </c>
    </row>
    <row r="55" spans="1:12" ht="51">
      <c r="A55" s="12">
        <f t="shared" si="0"/>
        <v>48</v>
      </c>
      <c r="B55" s="6" t="s">
        <v>165</v>
      </c>
      <c r="C55" s="12" t="s">
        <v>18</v>
      </c>
      <c r="D55" s="37" t="s">
        <v>166</v>
      </c>
      <c r="E55" s="12" t="s">
        <v>15</v>
      </c>
      <c r="F55" s="12" t="s">
        <v>85</v>
      </c>
      <c r="G55" s="6" t="s">
        <v>167</v>
      </c>
      <c r="H55" s="17" t="s">
        <v>168</v>
      </c>
      <c r="I55" s="21">
        <v>42873</v>
      </c>
      <c r="J55" s="12" t="s">
        <v>16</v>
      </c>
      <c r="K55" s="40">
        <v>11.5</v>
      </c>
      <c r="L55" s="12" t="s">
        <v>28</v>
      </c>
    </row>
    <row r="56" spans="1:12" ht="183.75" customHeight="1">
      <c r="A56" s="12">
        <f t="shared" si="0"/>
        <v>49</v>
      </c>
      <c r="B56" s="12" t="s">
        <v>33</v>
      </c>
      <c r="C56" s="12" t="s">
        <v>18</v>
      </c>
      <c r="D56" s="12" t="s">
        <v>19</v>
      </c>
      <c r="E56" s="12" t="s">
        <v>169</v>
      </c>
      <c r="F56" s="12" t="s">
        <v>85</v>
      </c>
      <c r="G56" s="12" t="s">
        <v>170</v>
      </c>
      <c r="H56" s="15" t="s">
        <v>20</v>
      </c>
      <c r="I56" s="14">
        <v>42878</v>
      </c>
      <c r="J56" s="12" t="s">
        <v>16</v>
      </c>
      <c r="K56" s="12">
        <v>58.27</v>
      </c>
      <c r="L56" s="12" t="s">
        <v>17</v>
      </c>
    </row>
    <row r="57" spans="1:12" ht="63.75">
      <c r="A57" s="12">
        <f t="shared" si="0"/>
        <v>50</v>
      </c>
      <c r="B57" s="12" t="s">
        <v>22</v>
      </c>
      <c r="C57" s="12" t="s">
        <v>18</v>
      </c>
      <c r="D57" s="19" t="s">
        <v>23</v>
      </c>
      <c r="E57" s="12" t="s">
        <v>21</v>
      </c>
      <c r="F57" s="12" t="s">
        <v>85</v>
      </c>
      <c r="G57" s="12" t="s">
        <v>171</v>
      </c>
      <c r="H57" s="15" t="s">
        <v>20</v>
      </c>
      <c r="I57" s="14">
        <v>42878</v>
      </c>
      <c r="J57" s="12" t="s">
        <v>16</v>
      </c>
      <c r="K57" s="12">
        <v>66.02</v>
      </c>
      <c r="L57" s="12" t="s">
        <v>17</v>
      </c>
    </row>
    <row r="58" spans="1:12" ht="51">
      <c r="A58" s="12">
        <f t="shared" si="0"/>
        <v>51</v>
      </c>
      <c r="B58" s="6" t="s">
        <v>172</v>
      </c>
      <c r="C58" s="12" t="s">
        <v>43</v>
      </c>
      <c r="D58" s="23" t="s">
        <v>173</v>
      </c>
      <c r="E58" s="12" t="s">
        <v>15</v>
      </c>
      <c r="F58" s="12" t="s">
        <v>85</v>
      </c>
      <c r="G58" s="6" t="s">
        <v>174</v>
      </c>
      <c r="H58" s="15" t="s">
        <v>175</v>
      </c>
      <c r="I58" s="21">
        <v>42878</v>
      </c>
      <c r="J58" s="12" t="s">
        <v>16</v>
      </c>
      <c r="K58" s="40">
        <v>48.4</v>
      </c>
      <c r="L58" s="12" t="s">
        <v>28</v>
      </c>
    </row>
    <row r="59" spans="1:12" ht="51">
      <c r="A59" s="12">
        <f t="shared" si="0"/>
        <v>52</v>
      </c>
      <c r="B59" s="6" t="s">
        <v>177</v>
      </c>
      <c r="C59" s="12" t="s">
        <v>18</v>
      </c>
      <c r="D59" s="50" t="s">
        <v>176</v>
      </c>
      <c r="E59" s="12" t="s">
        <v>15</v>
      </c>
      <c r="F59" s="12" t="s">
        <v>85</v>
      </c>
      <c r="G59" s="17" t="s">
        <v>178</v>
      </c>
      <c r="H59" s="17" t="s">
        <v>37</v>
      </c>
      <c r="I59" s="21">
        <v>42885</v>
      </c>
      <c r="J59" s="12" t="s">
        <v>16</v>
      </c>
      <c r="K59" s="40">
        <v>25.08</v>
      </c>
      <c r="L59" s="12" t="s">
        <v>28</v>
      </c>
    </row>
    <row r="60" spans="1:12" ht="51">
      <c r="A60" s="12">
        <f t="shared" si="0"/>
        <v>53</v>
      </c>
      <c r="B60" s="6" t="s">
        <v>179</v>
      </c>
      <c r="C60" s="12" t="s">
        <v>43</v>
      </c>
      <c r="D60" s="23" t="s">
        <v>182</v>
      </c>
      <c r="E60" s="12" t="s">
        <v>15</v>
      </c>
      <c r="F60" s="12" t="s">
        <v>85</v>
      </c>
      <c r="G60" s="17" t="s">
        <v>180</v>
      </c>
      <c r="H60" s="17" t="s">
        <v>181</v>
      </c>
      <c r="I60" s="21">
        <v>42888</v>
      </c>
      <c r="J60" s="12" t="s">
        <v>16</v>
      </c>
      <c r="K60" s="40">
        <v>150</v>
      </c>
      <c r="L60" s="12" t="s">
        <v>28</v>
      </c>
    </row>
    <row r="61" spans="1:12" ht="51">
      <c r="A61" s="12">
        <f t="shared" si="0"/>
        <v>54</v>
      </c>
      <c r="B61" s="6" t="s">
        <v>188</v>
      </c>
      <c r="C61" s="12" t="s">
        <v>183</v>
      </c>
      <c r="D61" s="54" t="s">
        <v>189</v>
      </c>
      <c r="E61" s="12" t="s">
        <v>15</v>
      </c>
      <c r="F61" s="12" t="s">
        <v>85</v>
      </c>
      <c r="G61" s="17" t="s">
        <v>190</v>
      </c>
      <c r="H61" s="17" t="s">
        <v>37</v>
      </c>
      <c r="I61" s="21">
        <v>42891</v>
      </c>
      <c r="J61" s="12" t="s">
        <v>16</v>
      </c>
      <c r="K61" s="40">
        <v>4.33</v>
      </c>
      <c r="L61" s="12" t="s">
        <v>28</v>
      </c>
    </row>
    <row r="62" spans="1:12" ht="51">
      <c r="A62" s="12">
        <f t="shared" si="0"/>
        <v>55</v>
      </c>
      <c r="B62" s="45" t="s">
        <v>187</v>
      </c>
      <c r="C62" s="44" t="s">
        <v>183</v>
      </c>
      <c r="D62" s="51" t="s">
        <v>186</v>
      </c>
      <c r="E62" s="44" t="s">
        <v>15</v>
      </c>
      <c r="F62" s="44" t="s">
        <v>85</v>
      </c>
      <c r="G62" s="52" t="s">
        <v>184</v>
      </c>
      <c r="H62" s="79" t="s">
        <v>185</v>
      </c>
      <c r="I62" s="53">
        <v>42894</v>
      </c>
      <c r="J62" s="44" t="s">
        <v>16</v>
      </c>
      <c r="K62" s="47">
        <v>37.51</v>
      </c>
      <c r="L62" s="12" t="s">
        <v>28</v>
      </c>
    </row>
    <row r="63" spans="1:12" ht="64.5" customHeight="1">
      <c r="A63" s="12">
        <v>56</v>
      </c>
      <c r="B63" s="6" t="s">
        <v>191</v>
      </c>
      <c r="C63" s="12" t="s">
        <v>101</v>
      </c>
      <c r="D63" s="23" t="s">
        <v>193</v>
      </c>
      <c r="E63" s="44" t="s">
        <v>192</v>
      </c>
      <c r="F63" s="12" t="s">
        <v>194</v>
      </c>
      <c r="G63" s="18" t="s">
        <v>432</v>
      </c>
      <c r="H63" s="17" t="s">
        <v>195</v>
      </c>
      <c r="I63" s="21">
        <v>42894</v>
      </c>
      <c r="J63" s="12" t="s">
        <v>41</v>
      </c>
      <c r="K63" s="40">
        <v>20847.349999999999</v>
      </c>
      <c r="L63" s="12" t="s">
        <v>17</v>
      </c>
    </row>
    <row r="64" spans="1:12" ht="51">
      <c r="A64" s="12">
        <v>57</v>
      </c>
      <c r="B64" s="6" t="s">
        <v>49</v>
      </c>
      <c r="C64" s="12" t="s">
        <v>43</v>
      </c>
      <c r="D64" s="12" t="s">
        <v>50</v>
      </c>
      <c r="E64" s="12" t="s">
        <v>15</v>
      </c>
      <c r="F64" s="12" t="s">
        <v>85</v>
      </c>
      <c r="G64" s="12" t="s">
        <v>242</v>
      </c>
      <c r="H64" s="17" t="s">
        <v>243</v>
      </c>
      <c r="I64" s="11">
        <v>42899</v>
      </c>
      <c r="J64" s="12" t="s">
        <v>16</v>
      </c>
      <c r="K64" s="40">
        <v>119.79</v>
      </c>
      <c r="L64" s="12" t="s">
        <v>28</v>
      </c>
    </row>
    <row r="65" spans="1:12" ht="51">
      <c r="A65" s="12">
        <v>58</v>
      </c>
      <c r="B65" s="6" t="s">
        <v>49</v>
      </c>
      <c r="C65" s="12" t="s">
        <v>43</v>
      </c>
      <c r="D65" s="12" t="s">
        <v>50</v>
      </c>
      <c r="E65" s="12" t="s">
        <v>15</v>
      </c>
      <c r="F65" s="12" t="s">
        <v>85</v>
      </c>
      <c r="G65" s="12" t="s">
        <v>196</v>
      </c>
      <c r="H65" s="17" t="s">
        <v>59</v>
      </c>
      <c r="I65" s="11">
        <v>42900</v>
      </c>
      <c r="J65" s="12" t="s">
        <v>16</v>
      </c>
      <c r="K65" s="40">
        <v>12</v>
      </c>
      <c r="L65" s="12" t="s">
        <v>28</v>
      </c>
    </row>
    <row r="66" spans="1:12" ht="51">
      <c r="A66" s="12">
        <v>59</v>
      </c>
      <c r="B66" s="6" t="s">
        <v>197</v>
      </c>
      <c r="C66" s="12" t="s">
        <v>18</v>
      </c>
      <c r="D66" s="37" t="s">
        <v>198</v>
      </c>
      <c r="E66" s="12" t="s">
        <v>15</v>
      </c>
      <c r="F66" s="12" t="s">
        <v>85</v>
      </c>
      <c r="G66" s="12" t="s">
        <v>199</v>
      </c>
      <c r="H66" s="17" t="s">
        <v>200</v>
      </c>
      <c r="I66" s="25">
        <v>42905</v>
      </c>
      <c r="J66" s="12" t="s">
        <v>41</v>
      </c>
      <c r="K66" s="40">
        <v>98.28</v>
      </c>
      <c r="L66" s="12" t="s">
        <v>28</v>
      </c>
    </row>
    <row r="67" spans="1:12" ht="51">
      <c r="A67" s="12">
        <v>60</v>
      </c>
      <c r="B67" s="6" t="s">
        <v>203</v>
      </c>
      <c r="C67" s="12" t="s">
        <v>18</v>
      </c>
      <c r="D67" s="48" t="s">
        <v>201</v>
      </c>
      <c r="E67" s="12" t="s">
        <v>15</v>
      </c>
      <c r="F67" s="12" t="s">
        <v>85</v>
      </c>
      <c r="G67" s="18" t="s">
        <v>433</v>
      </c>
      <c r="H67" s="17" t="s">
        <v>202</v>
      </c>
      <c r="I67" s="25">
        <v>42906</v>
      </c>
      <c r="J67" s="12" t="s">
        <v>16</v>
      </c>
      <c r="K67" s="40">
        <v>520.70000000000005</v>
      </c>
      <c r="L67" s="12" t="s">
        <v>17</v>
      </c>
    </row>
    <row r="68" spans="1:12" ht="51">
      <c r="A68" s="12">
        <v>61</v>
      </c>
      <c r="B68" s="6" t="s">
        <v>204</v>
      </c>
      <c r="C68" s="12" t="s">
        <v>18</v>
      </c>
      <c r="D68" s="19" t="s">
        <v>23</v>
      </c>
      <c r="E68" s="12" t="s">
        <v>15</v>
      </c>
      <c r="F68" s="12" t="s">
        <v>85</v>
      </c>
      <c r="G68" s="22" t="s">
        <v>205</v>
      </c>
      <c r="H68" s="17" t="s">
        <v>212</v>
      </c>
      <c r="I68" s="25">
        <v>42908</v>
      </c>
      <c r="J68" s="12" t="s">
        <v>16</v>
      </c>
      <c r="K68" s="40">
        <v>31.31</v>
      </c>
      <c r="L68" s="12" t="s">
        <v>28</v>
      </c>
    </row>
    <row r="69" spans="1:12" ht="51">
      <c r="A69" s="12">
        <v>62</v>
      </c>
      <c r="B69" s="6" t="s">
        <v>49</v>
      </c>
      <c r="C69" s="12" t="s">
        <v>43</v>
      </c>
      <c r="D69" s="12" t="s">
        <v>50</v>
      </c>
      <c r="E69" s="12" t="s">
        <v>15</v>
      </c>
      <c r="F69" s="12" t="s">
        <v>85</v>
      </c>
      <c r="G69" s="15" t="s">
        <v>207</v>
      </c>
      <c r="H69" s="17" t="s">
        <v>206</v>
      </c>
      <c r="I69" s="11">
        <v>42908</v>
      </c>
      <c r="J69" s="12" t="s">
        <v>16</v>
      </c>
      <c r="K69" s="40">
        <v>48.4</v>
      </c>
      <c r="L69" s="12" t="s">
        <v>28</v>
      </c>
    </row>
    <row r="70" spans="1:12" ht="51">
      <c r="A70" s="12">
        <f t="shared" ref="A70:A71" si="1">A69+1</f>
        <v>63</v>
      </c>
      <c r="B70" s="6" t="s">
        <v>209</v>
      </c>
      <c r="C70" s="12" t="s">
        <v>18</v>
      </c>
      <c r="D70" s="55" t="s">
        <v>213</v>
      </c>
      <c r="E70" s="12" t="s">
        <v>15</v>
      </c>
      <c r="F70" s="12" t="s">
        <v>85</v>
      </c>
      <c r="G70" s="15" t="s">
        <v>210</v>
      </c>
      <c r="H70" s="17" t="s">
        <v>37</v>
      </c>
      <c r="I70" s="11">
        <v>42908</v>
      </c>
      <c r="J70" s="12" t="s">
        <v>211</v>
      </c>
      <c r="K70" s="40">
        <v>53.28</v>
      </c>
      <c r="L70" s="12" t="s">
        <v>28</v>
      </c>
    </row>
    <row r="71" spans="1:12" ht="51">
      <c r="A71" s="12">
        <f t="shared" si="1"/>
        <v>64</v>
      </c>
      <c r="B71" s="6" t="s">
        <v>49</v>
      </c>
      <c r="C71" s="12" t="s">
        <v>43</v>
      </c>
      <c r="D71" s="12" t="s">
        <v>50</v>
      </c>
      <c r="E71" s="12" t="s">
        <v>15</v>
      </c>
      <c r="F71" s="12" t="s">
        <v>85</v>
      </c>
      <c r="G71" s="15" t="s">
        <v>437</v>
      </c>
      <c r="H71" s="17" t="s">
        <v>208</v>
      </c>
      <c r="I71" s="11">
        <v>42915</v>
      </c>
      <c r="J71" s="12" t="s">
        <v>16</v>
      </c>
      <c r="K71" s="40">
        <v>100</v>
      </c>
      <c r="L71" s="12" t="s">
        <v>28</v>
      </c>
    </row>
    <row r="72" spans="1:12" ht="21">
      <c r="A72" s="125" t="s">
        <v>238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7"/>
    </row>
    <row r="73" spans="1:12" ht="103.5" customHeight="1">
      <c r="A73" s="12">
        <f>A71+1</f>
        <v>65</v>
      </c>
      <c r="B73" s="6" t="s">
        <v>187</v>
      </c>
      <c r="C73" s="12" t="s">
        <v>18</v>
      </c>
      <c r="D73" s="24" t="s">
        <v>92</v>
      </c>
      <c r="E73" s="12" t="s">
        <v>214</v>
      </c>
      <c r="F73" s="12" t="s">
        <v>239</v>
      </c>
      <c r="G73" s="18" t="s">
        <v>226</v>
      </c>
      <c r="H73" s="17" t="s">
        <v>37</v>
      </c>
      <c r="I73" s="58">
        <v>42930</v>
      </c>
      <c r="J73" s="12" t="s">
        <v>16</v>
      </c>
      <c r="K73" s="40">
        <v>64.87</v>
      </c>
      <c r="L73" s="12" t="s">
        <v>234</v>
      </c>
    </row>
    <row r="74" spans="1:12" ht="74.25" customHeight="1">
      <c r="A74" s="12">
        <f t="shared" ref="A74:A83" si="2">A73+1</f>
        <v>66</v>
      </c>
      <c r="B74" s="6" t="s">
        <v>42</v>
      </c>
      <c r="C74" s="12" t="s">
        <v>43</v>
      </c>
      <c r="D74" s="19" t="s">
        <v>62</v>
      </c>
      <c r="E74" s="12" t="s">
        <v>214</v>
      </c>
      <c r="F74" s="12" t="s">
        <v>215</v>
      </c>
      <c r="G74" s="6" t="s">
        <v>439</v>
      </c>
      <c r="H74" s="17" t="s">
        <v>440</v>
      </c>
      <c r="I74" s="11">
        <v>42941</v>
      </c>
      <c r="J74" s="12" t="s">
        <v>46</v>
      </c>
      <c r="K74" s="41">
        <v>29.44</v>
      </c>
      <c r="L74" s="12" t="s">
        <v>438</v>
      </c>
    </row>
    <row r="75" spans="1:12" ht="96.75" customHeight="1">
      <c r="A75" s="12">
        <f t="shared" si="2"/>
        <v>67</v>
      </c>
      <c r="B75" s="6" t="s">
        <v>216</v>
      </c>
      <c r="C75" s="12" t="s">
        <v>18</v>
      </c>
      <c r="D75" s="54" t="s">
        <v>217</v>
      </c>
      <c r="E75" s="12" t="s">
        <v>214</v>
      </c>
      <c r="F75" s="12" t="s">
        <v>239</v>
      </c>
      <c r="G75" s="18" t="s">
        <v>278</v>
      </c>
      <c r="H75" s="17" t="s">
        <v>218</v>
      </c>
      <c r="I75" s="58" t="s">
        <v>219</v>
      </c>
      <c r="J75" s="12" t="s">
        <v>220</v>
      </c>
      <c r="K75" s="40">
        <v>1152.1500000000001</v>
      </c>
      <c r="L75" s="12" t="s">
        <v>235</v>
      </c>
    </row>
    <row r="76" spans="1:12" ht="93.75" customHeight="1">
      <c r="A76" s="12">
        <f t="shared" si="2"/>
        <v>68</v>
      </c>
      <c r="B76" s="57" t="s">
        <v>216</v>
      </c>
      <c r="C76" s="12" t="s">
        <v>18</v>
      </c>
      <c r="D76" s="54" t="s">
        <v>217</v>
      </c>
      <c r="E76" s="12" t="s">
        <v>214</v>
      </c>
      <c r="F76" s="12" t="s">
        <v>239</v>
      </c>
      <c r="G76" s="36" t="s">
        <v>225</v>
      </c>
      <c r="H76" s="15" t="s">
        <v>221</v>
      </c>
      <c r="I76" s="56">
        <v>42947</v>
      </c>
      <c r="J76" s="12" t="s">
        <v>220</v>
      </c>
      <c r="K76" s="40">
        <v>656.05</v>
      </c>
      <c r="L76" s="12" t="s">
        <v>235</v>
      </c>
    </row>
    <row r="77" spans="1:12" ht="96.75" customHeight="1">
      <c r="A77" s="12">
        <f t="shared" si="2"/>
        <v>69</v>
      </c>
      <c r="B77" s="57" t="s">
        <v>216</v>
      </c>
      <c r="C77" s="12" t="s">
        <v>18</v>
      </c>
      <c r="D77" s="54" t="s">
        <v>222</v>
      </c>
      <c r="E77" s="12" t="s">
        <v>214</v>
      </c>
      <c r="F77" s="12" t="s">
        <v>239</v>
      </c>
      <c r="G77" s="24" t="s">
        <v>224</v>
      </c>
      <c r="H77" s="15" t="s">
        <v>223</v>
      </c>
      <c r="I77" s="56">
        <v>42948</v>
      </c>
      <c r="J77" s="12" t="s">
        <v>41</v>
      </c>
      <c r="K77" s="40">
        <v>328</v>
      </c>
      <c r="L77" s="12" t="s">
        <v>236</v>
      </c>
    </row>
    <row r="78" spans="1:12" ht="105" customHeight="1">
      <c r="A78" s="12">
        <f t="shared" si="2"/>
        <v>70</v>
      </c>
      <c r="B78" s="6" t="s">
        <v>228</v>
      </c>
      <c r="C78" s="12" t="s">
        <v>43</v>
      </c>
      <c r="D78" s="12" t="s">
        <v>50</v>
      </c>
      <c r="E78" s="12" t="s">
        <v>214</v>
      </c>
      <c r="F78" s="12" t="s">
        <v>215</v>
      </c>
      <c r="G78" s="24" t="s">
        <v>227</v>
      </c>
      <c r="H78" s="15" t="s">
        <v>76</v>
      </c>
      <c r="I78" s="56">
        <v>42948</v>
      </c>
      <c r="J78" s="12" t="s">
        <v>16</v>
      </c>
      <c r="K78" s="40">
        <v>70</v>
      </c>
      <c r="L78" s="12" t="s">
        <v>234</v>
      </c>
    </row>
    <row r="79" spans="1:12" s="29" customFormat="1" ht="96" customHeight="1">
      <c r="A79" s="12">
        <f t="shared" si="2"/>
        <v>71</v>
      </c>
      <c r="B79" s="17" t="s">
        <v>229</v>
      </c>
      <c r="C79" s="15" t="s">
        <v>101</v>
      </c>
      <c r="D79" s="30" t="s">
        <v>230</v>
      </c>
      <c r="E79" s="12" t="s">
        <v>214</v>
      </c>
      <c r="F79" s="12" t="s">
        <v>215</v>
      </c>
      <c r="G79" s="24" t="s">
        <v>231</v>
      </c>
      <c r="H79" s="15" t="s">
        <v>232</v>
      </c>
      <c r="I79" s="59">
        <v>42950</v>
      </c>
      <c r="J79" s="15" t="s">
        <v>16</v>
      </c>
      <c r="K79" s="41">
        <v>140</v>
      </c>
      <c r="L79" s="12" t="s">
        <v>234</v>
      </c>
    </row>
    <row r="80" spans="1:12" s="7" customFormat="1" ht="99" customHeight="1">
      <c r="A80" s="12">
        <f t="shared" si="2"/>
        <v>72</v>
      </c>
      <c r="B80" s="57" t="s">
        <v>216</v>
      </c>
      <c r="C80" s="12" t="s">
        <v>18</v>
      </c>
      <c r="D80" s="54" t="s">
        <v>217</v>
      </c>
      <c r="E80" s="12" t="s">
        <v>214</v>
      </c>
      <c r="F80" s="12" t="s">
        <v>239</v>
      </c>
      <c r="G80" s="17" t="s">
        <v>266</v>
      </c>
      <c r="H80" s="17" t="s">
        <v>233</v>
      </c>
      <c r="I80" s="60">
        <v>42954</v>
      </c>
      <c r="J80" s="12" t="s">
        <v>16</v>
      </c>
      <c r="K80" s="40">
        <v>281</v>
      </c>
      <c r="L80" s="12" t="s">
        <v>237</v>
      </c>
    </row>
    <row r="81" spans="1:12" ht="76.5">
      <c r="A81" s="12">
        <f t="shared" si="2"/>
        <v>73</v>
      </c>
      <c r="B81" s="6" t="s">
        <v>240</v>
      </c>
      <c r="C81" s="12" t="s">
        <v>18</v>
      </c>
      <c r="D81" s="23" t="s">
        <v>92</v>
      </c>
      <c r="E81" s="12" t="s">
        <v>214</v>
      </c>
      <c r="F81" s="12" t="s">
        <v>239</v>
      </c>
      <c r="G81" s="22" t="s">
        <v>241</v>
      </c>
      <c r="H81" s="17" t="s">
        <v>37</v>
      </c>
      <c r="I81" s="21">
        <v>42956</v>
      </c>
      <c r="J81" s="12" t="s">
        <v>16</v>
      </c>
      <c r="K81" s="40">
        <v>60.8</v>
      </c>
      <c r="L81" s="12" t="s">
        <v>237</v>
      </c>
    </row>
    <row r="82" spans="1:12" ht="76.5">
      <c r="A82" s="12">
        <f t="shared" si="2"/>
        <v>74</v>
      </c>
      <c r="B82" s="6" t="s">
        <v>216</v>
      </c>
      <c r="C82" s="12" t="s">
        <v>18</v>
      </c>
      <c r="D82" s="24" t="s">
        <v>217</v>
      </c>
      <c r="E82" s="12" t="s">
        <v>214</v>
      </c>
      <c r="F82" s="12" t="s">
        <v>239</v>
      </c>
      <c r="G82" s="18" t="s">
        <v>303</v>
      </c>
      <c r="H82" s="17" t="s">
        <v>434</v>
      </c>
      <c r="I82" s="27">
        <v>42958</v>
      </c>
      <c r="J82" s="12" t="s">
        <v>16</v>
      </c>
      <c r="K82" s="40">
        <v>225.2</v>
      </c>
      <c r="L82" s="12" t="s">
        <v>237</v>
      </c>
    </row>
    <row r="83" spans="1:12" ht="63.75">
      <c r="A83" s="12">
        <f t="shared" si="2"/>
        <v>75</v>
      </c>
      <c r="B83" s="6" t="s">
        <v>244</v>
      </c>
      <c r="C83" s="12" t="s">
        <v>18</v>
      </c>
      <c r="D83" s="23" t="s">
        <v>245</v>
      </c>
      <c r="E83" s="12" t="s">
        <v>214</v>
      </c>
      <c r="F83" s="12" t="s">
        <v>239</v>
      </c>
      <c r="G83" s="22" t="s">
        <v>246</v>
      </c>
      <c r="H83" s="17" t="s">
        <v>247</v>
      </c>
      <c r="I83" s="27">
        <v>42958</v>
      </c>
      <c r="J83" s="12" t="s">
        <v>16</v>
      </c>
      <c r="K83" s="40">
        <v>103.02</v>
      </c>
      <c r="L83" s="12" t="s">
        <v>248</v>
      </c>
    </row>
    <row r="84" spans="1:12" s="29" customFormat="1" ht="63.75">
      <c r="A84" s="12">
        <v>76</v>
      </c>
      <c r="B84" s="17" t="s">
        <v>375</v>
      </c>
      <c r="C84" s="12" t="s">
        <v>18</v>
      </c>
      <c r="D84" s="34" t="s">
        <v>186</v>
      </c>
      <c r="E84" s="12" t="s">
        <v>214</v>
      </c>
      <c r="F84" s="12" t="s">
        <v>239</v>
      </c>
      <c r="G84" s="22" t="s">
        <v>249</v>
      </c>
      <c r="H84" s="17" t="s">
        <v>250</v>
      </c>
      <c r="I84" s="28">
        <v>42963</v>
      </c>
      <c r="J84" s="15" t="s">
        <v>16</v>
      </c>
      <c r="K84" s="41">
        <v>100.22</v>
      </c>
      <c r="L84" s="12" t="s">
        <v>254</v>
      </c>
    </row>
    <row r="85" spans="1:12" s="32" customFormat="1" ht="63.75">
      <c r="A85" s="12">
        <v>77</v>
      </c>
      <c r="B85" s="17" t="s">
        <v>256</v>
      </c>
      <c r="C85" s="15" t="s">
        <v>18</v>
      </c>
      <c r="D85" s="30" t="s">
        <v>255</v>
      </c>
      <c r="E85" s="12" t="s">
        <v>214</v>
      </c>
      <c r="F85" s="12" t="s">
        <v>239</v>
      </c>
      <c r="G85" s="22" t="s">
        <v>257</v>
      </c>
      <c r="H85" s="17" t="s">
        <v>258</v>
      </c>
      <c r="I85" s="31">
        <v>42970</v>
      </c>
      <c r="J85" s="15" t="s">
        <v>16</v>
      </c>
      <c r="K85" s="41">
        <v>50</v>
      </c>
      <c r="L85" s="12" t="s">
        <v>259</v>
      </c>
    </row>
    <row r="86" spans="1:12" s="32" customFormat="1" ht="63.75">
      <c r="A86" s="12">
        <f t="shared" ref="A86:A126" si="3">A85+1</f>
        <v>78</v>
      </c>
      <c r="B86" s="17" t="s">
        <v>252</v>
      </c>
      <c r="C86" s="15" t="s">
        <v>101</v>
      </c>
      <c r="D86" s="30" t="s">
        <v>251</v>
      </c>
      <c r="E86" s="12" t="s">
        <v>214</v>
      </c>
      <c r="F86" s="12" t="s">
        <v>239</v>
      </c>
      <c r="G86" s="22" t="s">
        <v>253</v>
      </c>
      <c r="H86" s="17" t="s">
        <v>250</v>
      </c>
      <c r="I86" s="31">
        <v>42977</v>
      </c>
      <c r="J86" s="15" t="s">
        <v>16</v>
      </c>
      <c r="K86" s="41">
        <v>295.24</v>
      </c>
      <c r="L86" s="12" t="s">
        <v>254</v>
      </c>
    </row>
    <row r="87" spans="1:12" s="32" customFormat="1" ht="97.5" customHeight="1">
      <c r="A87" s="12">
        <f t="shared" si="3"/>
        <v>79</v>
      </c>
      <c r="B87" s="17" t="s">
        <v>260</v>
      </c>
      <c r="C87" s="15" t="s">
        <v>18</v>
      </c>
      <c r="D87" s="15" t="s">
        <v>263</v>
      </c>
      <c r="E87" s="12" t="s">
        <v>214</v>
      </c>
      <c r="F87" s="12" t="s">
        <v>239</v>
      </c>
      <c r="G87" s="15" t="s">
        <v>261</v>
      </c>
      <c r="H87" s="17" t="s">
        <v>212</v>
      </c>
      <c r="I87" s="33">
        <v>42983</v>
      </c>
      <c r="J87" s="15" t="s">
        <v>16</v>
      </c>
      <c r="K87" s="15">
        <v>136.32</v>
      </c>
      <c r="L87" s="12" t="s">
        <v>262</v>
      </c>
    </row>
    <row r="88" spans="1:12" s="32" customFormat="1" ht="93.75" customHeight="1">
      <c r="A88" s="12">
        <f t="shared" si="3"/>
        <v>80</v>
      </c>
      <c r="B88" s="6" t="s">
        <v>24</v>
      </c>
      <c r="C88" s="12" t="s">
        <v>77</v>
      </c>
      <c r="D88" s="12" t="s">
        <v>78</v>
      </c>
      <c r="E88" s="12" t="s">
        <v>15</v>
      </c>
      <c r="F88" s="12" t="s">
        <v>239</v>
      </c>
      <c r="G88" s="22" t="s">
        <v>264</v>
      </c>
      <c r="H88" s="15" t="s">
        <v>258</v>
      </c>
      <c r="I88" s="11">
        <v>42983</v>
      </c>
      <c r="J88" s="12" t="s">
        <v>16</v>
      </c>
      <c r="K88" s="40">
        <v>14</v>
      </c>
      <c r="L88" s="12" t="s">
        <v>265</v>
      </c>
    </row>
    <row r="89" spans="1:12" s="29" customFormat="1" ht="90" customHeight="1">
      <c r="A89" s="12">
        <f t="shared" si="3"/>
        <v>81</v>
      </c>
      <c r="B89" s="17" t="s">
        <v>267</v>
      </c>
      <c r="C89" s="12" t="s">
        <v>77</v>
      </c>
      <c r="D89" s="30" t="s">
        <v>268</v>
      </c>
      <c r="E89" s="12" t="s">
        <v>15</v>
      </c>
      <c r="F89" s="12" t="s">
        <v>239</v>
      </c>
      <c r="G89" s="22" t="s">
        <v>269</v>
      </c>
      <c r="H89" s="17" t="s">
        <v>270</v>
      </c>
      <c r="I89" s="28">
        <v>42989</v>
      </c>
      <c r="J89" s="15" t="s">
        <v>16</v>
      </c>
      <c r="K89" s="41">
        <v>71.39</v>
      </c>
      <c r="L89" s="12" t="s">
        <v>265</v>
      </c>
    </row>
    <row r="90" spans="1:12" s="32" customFormat="1" ht="63.75">
      <c r="A90" s="12">
        <f t="shared" si="3"/>
        <v>82</v>
      </c>
      <c r="B90" s="17" t="s">
        <v>24</v>
      </c>
      <c r="C90" s="15" t="s">
        <v>18</v>
      </c>
      <c r="D90" s="30" t="s">
        <v>255</v>
      </c>
      <c r="E90" s="12" t="s">
        <v>214</v>
      </c>
      <c r="F90" s="12" t="s">
        <v>239</v>
      </c>
      <c r="G90" s="22" t="s">
        <v>257</v>
      </c>
      <c r="H90" s="17" t="s">
        <v>258</v>
      </c>
      <c r="I90" s="31">
        <v>42990</v>
      </c>
      <c r="J90" s="15" t="s">
        <v>16</v>
      </c>
      <c r="K90" s="41">
        <v>32</v>
      </c>
      <c r="L90" s="12" t="s">
        <v>259</v>
      </c>
    </row>
    <row r="91" spans="1:12" s="32" customFormat="1" ht="63.75">
      <c r="A91" s="12">
        <f t="shared" si="3"/>
        <v>83</v>
      </c>
      <c r="B91" s="17" t="s">
        <v>86</v>
      </c>
      <c r="C91" s="15" t="s">
        <v>18</v>
      </c>
      <c r="D91" s="15" t="s">
        <v>272</v>
      </c>
      <c r="E91" s="12" t="s">
        <v>214</v>
      </c>
      <c r="F91" s="12" t="s">
        <v>239</v>
      </c>
      <c r="G91" s="22" t="s">
        <v>271</v>
      </c>
      <c r="H91" s="17" t="s">
        <v>37</v>
      </c>
      <c r="I91" s="33">
        <v>42990</v>
      </c>
      <c r="J91" s="15" t="s">
        <v>16</v>
      </c>
      <c r="K91" s="15">
        <v>30.69</v>
      </c>
      <c r="L91" s="12" t="s">
        <v>274</v>
      </c>
    </row>
    <row r="92" spans="1:12" s="32" customFormat="1" ht="63.75">
      <c r="A92" s="12">
        <f t="shared" si="3"/>
        <v>84</v>
      </c>
      <c r="B92" s="6" t="s">
        <v>22</v>
      </c>
      <c r="C92" s="12" t="s">
        <v>18</v>
      </c>
      <c r="D92" s="19" t="s">
        <v>23</v>
      </c>
      <c r="E92" s="12" t="s">
        <v>21</v>
      </c>
      <c r="F92" s="12" t="s">
        <v>239</v>
      </c>
      <c r="G92" s="17" t="s">
        <v>313</v>
      </c>
      <c r="H92" s="17" t="s">
        <v>273</v>
      </c>
      <c r="I92" s="33">
        <v>43003</v>
      </c>
      <c r="J92" s="15" t="s">
        <v>16</v>
      </c>
      <c r="K92" s="41">
        <v>45.51</v>
      </c>
      <c r="L92" s="12" t="s">
        <v>17</v>
      </c>
    </row>
    <row r="93" spans="1:12" s="29" customFormat="1" ht="94.5" customHeight="1">
      <c r="A93" s="12">
        <f t="shared" si="3"/>
        <v>85</v>
      </c>
      <c r="B93" s="17" t="s">
        <v>24</v>
      </c>
      <c r="C93" s="15" t="s">
        <v>18</v>
      </c>
      <c r="D93" s="30" t="s">
        <v>255</v>
      </c>
      <c r="E93" s="12" t="s">
        <v>214</v>
      </c>
      <c r="F93" s="12" t="s">
        <v>239</v>
      </c>
      <c r="G93" s="22" t="s">
        <v>275</v>
      </c>
      <c r="H93" s="17" t="s">
        <v>258</v>
      </c>
      <c r="I93" s="31">
        <v>42990</v>
      </c>
      <c r="J93" s="15" t="s">
        <v>16</v>
      </c>
      <c r="K93" s="41">
        <v>64</v>
      </c>
      <c r="L93" s="12" t="s">
        <v>274</v>
      </c>
    </row>
    <row r="94" spans="1:12" s="32" customFormat="1" ht="92.25" customHeight="1">
      <c r="A94" s="12">
        <f t="shared" si="3"/>
        <v>86</v>
      </c>
      <c r="B94" s="17" t="s">
        <v>86</v>
      </c>
      <c r="C94" s="15" t="s">
        <v>18</v>
      </c>
      <c r="D94" s="15" t="s">
        <v>279</v>
      </c>
      <c r="E94" s="12" t="s">
        <v>214</v>
      </c>
      <c r="F94" s="12" t="s">
        <v>239</v>
      </c>
      <c r="G94" s="22" t="s">
        <v>277</v>
      </c>
      <c r="H94" s="17" t="s">
        <v>37</v>
      </c>
      <c r="I94" s="33">
        <v>42991</v>
      </c>
      <c r="J94" s="15" t="s">
        <v>16</v>
      </c>
      <c r="K94" s="15">
        <v>11.74</v>
      </c>
      <c r="L94" s="12" t="s">
        <v>276</v>
      </c>
    </row>
    <row r="95" spans="1:12" s="29" customFormat="1" ht="90.75" customHeight="1">
      <c r="A95" s="12">
        <f t="shared" si="3"/>
        <v>87</v>
      </c>
      <c r="B95" s="57" t="s">
        <v>216</v>
      </c>
      <c r="C95" s="12" t="s">
        <v>18</v>
      </c>
      <c r="D95" s="54" t="s">
        <v>222</v>
      </c>
      <c r="E95" s="12" t="s">
        <v>214</v>
      </c>
      <c r="F95" s="12" t="s">
        <v>239</v>
      </c>
      <c r="G95" s="24" t="s">
        <v>280</v>
      </c>
      <c r="H95" s="15" t="s">
        <v>223</v>
      </c>
      <c r="I95" s="56">
        <v>42993</v>
      </c>
      <c r="J95" s="12" t="s">
        <v>41</v>
      </c>
      <c r="K95" s="40">
        <v>160</v>
      </c>
      <c r="L95" s="12" t="s">
        <v>281</v>
      </c>
    </row>
    <row r="96" spans="1:12" s="29" customFormat="1" ht="90.75" customHeight="1">
      <c r="A96" s="12">
        <f t="shared" si="3"/>
        <v>88</v>
      </c>
      <c r="B96" s="57" t="s">
        <v>216</v>
      </c>
      <c r="C96" s="12" t="s">
        <v>18</v>
      </c>
      <c r="D96" s="54" t="s">
        <v>217</v>
      </c>
      <c r="E96" s="12" t="s">
        <v>214</v>
      </c>
      <c r="F96" s="12" t="s">
        <v>239</v>
      </c>
      <c r="G96" s="17" t="s">
        <v>319</v>
      </c>
      <c r="H96" s="17" t="s">
        <v>233</v>
      </c>
      <c r="I96" s="60">
        <v>42998</v>
      </c>
      <c r="J96" s="12" t="s">
        <v>16</v>
      </c>
      <c r="K96" s="40">
        <v>29</v>
      </c>
      <c r="L96" s="12" t="s">
        <v>282</v>
      </c>
    </row>
    <row r="97" spans="1:12" s="32" customFormat="1" ht="99" customHeight="1">
      <c r="A97" s="12">
        <f t="shared" si="3"/>
        <v>89</v>
      </c>
      <c r="B97" s="17" t="s">
        <v>283</v>
      </c>
      <c r="C97" s="15" t="s">
        <v>18</v>
      </c>
      <c r="D97" s="54" t="s">
        <v>217</v>
      </c>
      <c r="E97" s="12" t="s">
        <v>214</v>
      </c>
      <c r="F97" s="12" t="s">
        <v>239</v>
      </c>
      <c r="G97" s="17" t="s">
        <v>435</v>
      </c>
      <c r="H97" s="17" t="s">
        <v>284</v>
      </c>
      <c r="I97" s="33">
        <v>42997</v>
      </c>
      <c r="J97" s="15" t="s">
        <v>41</v>
      </c>
      <c r="K97" s="41">
        <v>564</v>
      </c>
      <c r="L97" s="12" t="s">
        <v>282</v>
      </c>
    </row>
    <row r="98" spans="1:12" s="32" customFormat="1" ht="99.75" customHeight="1">
      <c r="A98" s="12">
        <f t="shared" si="3"/>
        <v>90</v>
      </c>
      <c r="B98" s="45" t="s">
        <v>147</v>
      </c>
      <c r="C98" s="44" t="s">
        <v>18</v>
      </c>
      <c r="D98" s="61" t="s">
        <v>150</v>
      </c>
      <c r="E98" s="44" t="s">
        <v>15</v>
      </c>
      <c r="F98" s="12" t="s">
        <v>239</v>
      </c>
      <c r="G98" s="6" t="s">
        <v>373</v>
      </c>
      <c r="H98" s="15" t="s">
        <v>285</v>
      </c>
      <c r="I98" s="11">
        <v>42997</v>
      </c>
      <c r="J98" s="12" t="s">
        <v>16</v>
      </c>
      <c r="K98" s="12">
        <v>177.42</v>
      </c>
      <c r="L98" s="12" t="s">
        <v>282</v>
      </c>
    </row>
    <row r="99" spans="1:12" s="32" customFormat="1" ht="99" customHeight="1">
      <c r="A99" s="12">
        <f t="shared" si="3"/>
        <v>91</v>
      </c>
      <c r="B99" s="17" t="s">
        <v>286</v>
      </c>
      <c r="C99" s="44" t="s">
        <v>18</v>
      </c>
      <c r="D99" s="61" t="s">
        <v>287</v>
      </c>
      <c r="E99" s="44" t="s">
        <v>15</v>
      </c>
      <c r="F99" s="12" t="s">
        <v>239</v>
      </c>
      <c r="G99" s="17" t="s">
        <v>288</v>
      </c>
      <c r="H99" s="15" t="s">
        <v>289</v>
      </c>
      <c r="I99" s="33">
        <v>42997</v>
      </c>
      <c r="J99" s="15" t="s">
        <v>16</v>
      </c>
      <c r="K99" s="41">
        <v>843</v>
      </c>
      <c r="L99" s="12" t="s">
        <v>282</v>
      </c>
    </row>
    <row r="100" spans="1:12" s="32" customFormat="1" ht="95.25" customHeight="1">
      <c r="A100" s="12">
        <f t="shared" si="3"/>
        <v>92</v>
      </c>
      <c r="B100" s="17" t="s">
        <v>290</v>
      </c>
      <c r="C100" s="44" t="s">
        <v>18</v>
      </c>
      <c r="D100" s="51" t="s">
        <v>291</v>
      </c>
      <c r="E100" s="44" t="s">
        <v>15</v>
      </c>
      <c r="F100" s="12" t="s">
        <v>239</v>
      </c>
      <c r="G100" s="17" t="s">
        <v>302</v>
      </c>
      <c r="H100" s="15" t="s">
        <v>292</v>
      </c>
      <c r="I100" s="33">
        <v>42998</v>
      </c>
      <c r="J100" s="15" t="s">
        <v>16</v>
      </c>
      <c r="K100" s="41">
        <v>30.98</v>
      </c>
      <c r="L100" s="12" t="s">
        <v>282</v>
      </c>
    </row>
    <row r="101" spans="1:12" s="32" customFormat="1" ht="92.25" customHeight="1">
      <c r="A101" s="12">
        <f t="shared" si="3"/>
        <v>93</v>
      </c>
      <c r="B101" s="15" t="s">
        <v>293</v>
      </c>
      <c r="C101" s="44" t="s">
        <v>18</v>
      </c>
      <c r="D101" s="36" t="s">
        <v>294</v>
      </c>
      <c r="E101" s="44" t="s">
        <v>15</v>
      </c>
      <c r="F101" s="12" t="s">
        <v>239</v>
      </c>
      <c r="G101" s="15" t="s">
        <v>312</v>
      </c>
      <c r="H101" s="15" t="s">
        <v>297</v>
      </c>
      <c r="I101" s="62">
        <v>42998</v>
      </c>
      <c r="J101" s="15" t="s">
        <v>41</v>
      </c>
      <c r="K101" s="41">
        <v>397.34</v>
      </c>
      <c r="L101" s="12" t="s">
        <v>298</v>
      </c>
    </row>
    <row r="102" spans="1:12" s="29" customFormat="1" ht="91.5" customHeight="1">
      <c r="A102" s="12">
        <f t="shared" si="3"/>
        <v>94</v>
      </c>
      <c r="B102" s="15" t="s">
        <v>295</v>
      </c>
      <c r="C102" s="44" t="s">
        <v>18</v>
      </c>
      <c r="D102" s="36" t="s">
        <v>296</v>
      </c>
      <c r="E102" s="44" t="s">
        <v>15</v>
      </c>
      <c r="F102" s="12" t="s">
        <v>239</v>
      </c>
      <c r="G102" s="15" t="s">
        <v>299</v>
      </c>
      <c r="H102" s="15" t="s">
        <v>300</v>
      </c>
      <c r="I102" s="63">
        <v>42997</v>
      </c>
      <c r="J102" s="15" t="s">
        <v>16</v>
      </c>
      <c r="K102" s="41">
        <v>40.33</v>
      </c>
      <c r="L102" s="12" t="s">
        <v>301</v>
      </c>
    </row>
    <row r="103" spans="1:12" s="29" customFormat="1" ht="93" customHeight="1">
      <c r="A103" s="12">
        <f t="shared" si="3"/>
        <v>95</v>
      </c>
      <c r="B103" s="17" t="s">
        <v>304</v>
      </c>
      <c r="C103" s="15" t="s">
        <v>18</v>
      </c>
      <c r="D103" s="35" t="s">
        <v>305</v>
      </c>
      <c r="E103" s="44" t="s">
        <v>15</v>
      </c>
      <c r="F103" s="12" t="s">
        <v>239</v>
      </c>
      <c r="G103" s="15" t="s">
        <v>306</v>
      </c>
      <c r="H103" s="15" t="s">
        <v>307</v>
      </c>
      <c r="I103" s="63">
        <v>43003</v>
      </c>
      <c r="J103" s="15" t="s">
        <v>16</v>
      </c>
      <c r="K103" s="41">
        <v>68.400000000000006</v>
      </c>
      <c r="L103" s="12" t="s">
        <v>310</v>
      </c>
    </row>
    <row r="104" spans="1:12" ht="92.25" customHeight="1">
      <c r="A104" s="12">
        <f t="shared" si="3"/>
        <v>96</v>
      </c>
      <c r="B104" s="6" t="s">
        <v>86</v>
      </c>
      <c r="C104" s="15" t="s">
        <v>18</v>
      </c>
      <c r="D104" s="51" t="s">
        <v>308</v>
      </c>
      <c r="E104" s="44" t="s">
        <v>15</v>
      </c>
      <c r="F104" s="12" t="s">
        <v>239</v>
      </c>
      <c r="G104" s="15" t="s">
        <v>309</v>
      </c>
      <c r="H104" s="17" t="s">
        <v>98</v>
      </c>
      <c r="I104" s="21">
        <v>43003</v>
      </c>
      <c r="J104" s="15" t="s">
        <v>16</v>
      </c>
      <c r="K104" s="40">
        <v>18.87</v>
      </c>
      <c r="L104" s="12" t="s">
        <v>311</v>
      </c>
    </row>
    <row r="105" spans="1:12" ht="93" customHeight="1">
      <c r="A105" s="12">
        <f t="shared" si="3"/>
        <v>97</v>
      </c>
      <c r="B105" s="6" t="s">
        <v>49</v>
      </c>
      <c r="C105" s="12" t="s">
        <v>43</v>
      </c>
      <c r="D105" s="12" t="s">
        <v>50</v>
      </c>
      <c r="E105" s="12" t="s">
        <v>15</v>
      </c>
      <c r="F105" s="12" t="s">
        <v>239</v>
      </c>
      <c r="G105" s="12" t="s">
        <v>314</v>
      </c>
      <c r="H105" s="17" t="s">
        <v>59</v>
      </c>
      <c r="I105" s="11">
        <v>43010</v>
      </c>
      <c r="J105" s="15" t="s">
        <v>16</v>
      </c>
      <c r="K105" s="40">
        <v>20</v>
      </c>
      <c r="L105" s="12" t="s">
        <v>311</v>
      </c>
    </row>
    <row r="106" spans="1:12" ht="94.5" customHeight="1">
      <c r="A106" s="12">
        <f t="shared" si="3"/>
        <v>98</v>
      </c>
      <c r="B106" s="6" t="s">
        <v>315</v>
      </c>
      <c r="C106" s="12" t="s">
        <v>43</v>
      </c>
      <c r="D106" s="64" t="s">
        <v>318</v>
      </c>
      <c r="E106" s="12" t="s">
        <v>15</v>
      </c>
      <c r="F106" s="12" t="s">
        <v>239</v>
      </c>
      <c r="G106" s="18" t="s">
        <v>441</v>
      </c>
      <c r="H106" s="17" t="s">
        <v>316</v>
      </c>
      <c r="I106" s="21">
        <v>43018</v>
      </c>
      <c r="J106" s="12" t="s">
        <v>16</v>
      </c>
      <c r="K106" s="40">
        <v>45.98</v>
      </c>
      <c r="L106" s="12" t="s">
        <v>317</v>
      </c>
    </row>
    <row r="107" spans="1:12" ht="91.5" customHeight="1">
      <c r="A107" s="12">
        <f t="shared" si="3"/>
        <v>99</v>
      </c>
      <c r="B107" s="6" t="s">
        <v>320</v>
      </c>
      <c r="C107" s="12" t="s">
        <v>18</v>
      </c>
      <c r="D107" s="54" t="s">
        <v>324</v>
      </c>
      <c r="E107" s="12" t="s">
        <v>15</v>
      </c>
      <c r="F107" s="12" t="s">
        <v>239</v>
      </c>
      <c r="G107" s="22" t="s">
        <v>321</v>
      </c>
      <c r="H107" s="17" t="s">
        <v>322</v>
      </c>
      <c r="I107" s="21">
        <v>43018</v>
      </c>
      <c r="J107" s="12" t="s">
        <v>16</v>
      </c>
      <c r="K107" s="40">
        <v>117.37</v>
      </c>
      <c r="L107" s="12" t="s">
        <v>323</v>
      </c>
    </row>
    <row r="108" spans="1:12" s="32" customFormat="1" ht="94.5" customHeight="1">
      <c r="A108" s="12">
        <f t="shared" si="3"/>
        <v>100</v>
      </c>
      <c r="B108" s="17" t="s">
        <v>325</v>
      </c>
      <c r="C108" s="15" t="s">
        <v>96</v>
      </c>
      <c r="D108" s="65" t="s">
        <v>326</v>
      </c>
      <c r="E108" s="12" t="s">
        <v>15</v>
      </c>
      <c r="F108" s="12" t="s">
        <v>239</v>
      </c>
      <c r="G108" s="22" t="s">
        <v>327</v>
      </c>
      <c r="H108" s="17" t="s">
        <v>139</v>
      </c>
      <c r="I108" s="21">
        <v>43018</v>
      </c>
      <c r="J108" s="12" t="s">
        <v>16</v>
      </c>
      <c r="K108" s="41">
        <v>24.2</v>
      </c>
      <c r="L108" s="12" t="s">
        <v>317</v>
      </c>
    </row>
    <row r="109" spans="1:12" s="32" customFormat="1" ht="63.75">
      <c r="A109" s="12">
        <f t="shared" si="3"/>
        <v>101</v>
      </c>
      <c r="B109" s="6" t="s">
        <v>240</v>
      </c>
      <c r="C109" s="12" t="s">
        <v>18</v>
      </c>
      <c r="D109" s="24" t="s">
        <v>329</v>
      </c>
      <c r="E109" s="12" t="s">
        <v>214</v>
      </c>
      <c r="F109" s="12" t="s">
        <v>239</v>
      </c>
      <c r="G109" s="22" t="s">
        <v>328</v>
      </c>
      <c r="H109" s="17" t="s">
        <v>37</v>
      </c>
      <c r="I109" s="21">
        <v>43018</v>
      </c>
      <c r="J109" s="12" t="s">
        <v>16</v>
      </c>
      <c r="K109" s="40">
        <v>59</v>
      </c>
      <c r="L109" s="12" t="s">
        <v>317</v>
      </c>
    </row>
    <row r="110" spans="1:12" s="32" customFormat="1" ht="63.75">
      <c r="A110" s="12">
        <f t="shared" si="3"/>
        <v>102</v>
      </c>
      <c r="B110" s="17" t="s">
        <v>330</v>
      </c>
      <c r="C110" s="15" t="s">
        <v>96</v>
      </c>
      <c r="D110" s="20" t="s">
        <v>173</v>
      </c>
      <c r="E110" s="12" t="s">
        <v>214</v>
      </c>
      <c r="F110" s="12" t="s">
        <v>239</v>
      </c>
      <c r="G110" s="22" t="s">
        <v>331</v>
      </c>
      <c r="H110" s="17" t="s">
        <v>332</v>
      </c>
      <c r="I110" s="31">
        <v>43025</v>
      </c>
      <c r="J110" s="15" t="s">
        <v>16</v>
      </c>
      <c r="K110" s="41">
        <v>84.7</v>
      </c>
      <c r="L110" s="12" t="s">
        <v>333</v>
      </c>
    </row>
    <row r="111" spans="1:12" s="32" customFormat="1" ht="63.75">
      <c r="A111" s="12">
        <f t="shared" si="3"/>
        <v>103</v>
      </c>
      <c r="B111" s="6" t="s">
        <v>49</v>
      </c>
      <c r="C111" s="12" t="s">
        <v>43</v>
      </c>
      <c r="D111" s="12" t="s">
        <v>50</v>
      </c>
      <c r="E111" s="12" t="s">
        <v>15</v>
      </c>
      <c r="F111" s="12" t="s">
        <v>85</v>
      </c>
      <c r="G111" s="12" t="s">
        <v>334</v>
      </c>
      <c r="H111" s="15" t="s">
        <v>335</v>
      </c>
      <c r="I111" s="11">
        <v>43019</v>
      </c>
      <c r="J111" s="12" t="s">
        <v>16</v>
      </c>
      <c r="K111" s="40">
        <v>80</v>
      </c>
      <c r="L111" s="12" t="s">
        <v>336</v>
      </c>
    </row>
    <row r="112" spans="1:12" s="32" customFormat="1" ht="76.5">
      <c r="A112" s="12">
        <f t="shared" si="3"/>
        <v>104</v>
      </c>
      <c r="B112" s="17" t="s">
        <v>286</v>
      </c>
      <c r="C112" s="44" t="s">
        <v>18</v>
      </c>
      <c r="D112" s="61" t="s">
        <v>287</v>
      </c>
      <c r="E112" s="44" t="s">
        <v>15</v>
      </c>
      <c r="F112" s="12" t="s">
        <v>239</v>
      </c>
      <c r="G112" s="17" t="s">
        <v>337</v>
      </c>
      <c r="H112" s="15" t="s">
        <v>289</v>
      </c>
      <c r="I112" s="33">
        <v>43025</v>
      </c>
      <c r="J112" s="15" t="s">
        <v>16</v>
      </c>
      <c r="K112" s="41">
        <v>562</v>
      </c>
      <c r="L112" s="12" t="s">
        <v>282</v>
      </c>
    </row>
    <row r="113" spans="1:12" s="32" customFormat="1" ht="76.5">
      <c r="A113" s="12">
        <f t="shared" si="3"/>
        <v>105</v>
      </c>
      <c r="B113" s="17" t="s">
        <v>72</v>
      </c>
      <c r="C113" s="44" t="s">
        <v>18</v>
      </c>
      <c r="D113" s="66" t="s">
        <v>324</v>
      </c>
      <c r="E113" s="44" t="s">
        <v>15</v>
      </c>
      <c r="F113" s="12" t="s">
        <v>239</v>
      </c>
      <c r="G113" s="17" t="s">
        <v>338</v>
      </c>
      <c r="H113" s="15" t="s">
        <v>339</v>
      </c>
      <c r="I113" s="31">
        <v>43025</v>
      </c>
      <c r="J113" s="15" t="s">
        <v>16</v>
      </c>
      <c r="K113" s="16">
        <v>50</v>
      </c>
      <c r="L113" s="12" t="s">
        <v>340</v>
      </c>
    </row>
    <row r="114" spans="1:12" s="32" customFormat="1" ht="63.75">
      <c r="A114" s="12">
        <f t="shared" si="3"/>
        <v>106</v>
      </c>
      <c r="B114" s="17" t="s">
        <v>49</v>
      </c>
      <c r="C114" s="15" t="s">
        <v>43</v>
      </c>
      <c r="D114" s="15" t="s">
        <v>50</v>
      </c>
      <c r="E114" s="15" t="s">
        <v>15</v>
      </c>
      <c r="F114" s="15" t="s">
        <v>239</v>
      </c>
      <c r="G114" s="15" t="s">
        <v>341</v>
      </c>
      <c r="H114" s="17" t="s">
        <v>342</v>
      </c>
      <c r="I114" s="33">
        <v>43027</v>
      </c>
      <c r="J114" s="15" t="s">
        <v>16</v>
      </c>
      <c r="K114" s="41">
        <v>90</v>
      </c>
      <c r="L114" s="15" t="s">
        <v>343</v>
      </c>
    </row>
    <row r="115" spans="1:12" s="7" customFormat="1" ht="63.75">
      <c r="A115" s="12">
        <f t="shared" si="3"/>
        <v>107</v>
      </c>
      <c r="B115" s="6" t="s">
        <v>344</v>
      </c>
      <c r="C115" s="12" t="s">
        <v>101</v>
      </c>
      <c r="D115" s="15" t="s">
        <v>345</v>
      </c>
      <c r="E115" s="15" t="s">
        <v>15</v>
      </c>
      <c r="F115" s="15" t="s">
        <v>239</v>
      </c>
      <c r="G115" s="15" t="s">
        <v>346</v>
      </c>
      <c r="H115" s="17" t="s">
        <v>347</v>
      </c>
      <c r="I115" s="33">
        <v>43027</v>
      </c>
      <c r="J115" s="15" t="s">
        <v>16</v>
      </c>
      <c r="K115" s="41">
        <v>118</v>
      </c>
      <c r="L115" s="15" t="s">
        <v>343</v>
      </c>
    </row>
    <row r="116" spans="1:12" s="7" customFormat="1" ht="63.75">
      <c r="A116" s="12">
        <f t="shared" si="3"/>
        <v>108</v>
      </c>
      <c r="B116" s="6" t="s">
        <v>72</v>
      </c>
      <c r="C116" s="12" t="s">
        <v>18</v>
      </c>
      <c r="D116" s="67" t="s">
        <v>357</v>
      </c>
      <c r="E116" s="15" t="s">
        <v>15</v>
      </c>
      <c r="F116" s="15" t="s">
        <v>239</v>
      </c>
      <c r="G116" s="15" t="s">
        <v>358</v>
      </c>
      <c r="H116" s="17" t="s">
        <v>359</v>
      </c>
      <c r="I116" s="33">
        <v>43028</v>
      </c>
      <c r="J116" s="15" t="s">
        <v>16</v>
      </c>
      <c r="K116" s="41">
        <v>152.33000000000001</v>
      </c>
      <c r="L116" s="15" t="s">
        <v>343</v>
      </c>
    </row>
    <row r="117" spans="1:12" s="7" customFormat="1" ht="63.75">
      <c r="A117" s="12">
        <f t="shared" si="3"/>
        <v>109</v>
      </c>
      <c r="B117" s="6" t="s">
        <v>361</v>
      </c>
      <c r="C117" s="12" t="s">
        <v>18</v>
      </c>
      <c r="D117" s="69" t="s">
        <v>360</v>
      </c>
      <c r="E117" s="15" t="s">
        <v>15</v>
      </c>
      <c r="F117" s="15" t="s">
        <v>239</v>
      </c>
      <c r="G117" s="15" t="s">
        <v>362</v>
      </c>
      <c r="H117" s="17" t="s">
        <v>145</v>
      </c>
      <c r="I117" s="33">
        <v>43033</v>
      </c>
      <c r="J117" s="15" t="s">
        <v>363</v>
      </c>
      <c r="K117" s="41">
        <v>293.66000000000003</v>
      </c>
      <c r="L117" s="15" t="s">
        <v>364</v>
      </c>
    </row>
    <row r="118" spans="1:12" s="7" customFormat="1" ht="63.75">
      <c r="A118" s="12">
        <f t="shared" si="3"/>
        <v>110</v>
      </c>
      <c r="B118" s="17" t="s">
        <v>49</v>
      </c>
      <c r="C118" s="15" t="s">
        <v>43</v>
      </c>
      <c r="D118" s="15" t="s">
        <v>50</v>
      </c>
      <c r="E118" s="15" t="s">
        <v>15</v>
      </c>
      <c r="F118" s="15" t="s">
        <v>239</v>
      </c>
      <c r="G118" s="15" t="s">
        <v>365</v>
      </c>
      <c r="H118" s="17" t="s">
        <v>366</v>
      </c>
      <c r="I118" s="33">
        <v>43035</v>
      </c>
      <c r="J118" s="15" t="s">
        <v>16</v>
      </c>
      <c r="K118" s="41">
        <v>36</v>
      </c>
      <c r="L118" s="15" t="s">
        <v>369</v>
      </c>
    </row>
    <row r="119" spans="1:12" s="7" customFormat="1" ht="63.75">
      <c r="A119" s="12">
        <f t="shared" si="3"/>
        <v>111</v>
      </c>
      <c r="B119" s="6" t="s">
        <v>361</v>
      </c>
      <c r="C119" s="12" t="s">
        <v>18</v>
      </c>
      <c r="D119" s="69" t="s">
        <v>360</v>
      </c>
      <c r="E119" s="15" t="s">
        <v>15</v>
      </c>
      <c r="F119" s="15" t="s">
        <v>239</v>
      </c>
      <c r="G119" s="15" t="s">
        <v>367</v>
      </c>
      <c r="H119" s="17" t="s">
        <v>368</v>
      </c>
      <c r="I119" s="33">
        <v>43038</v>
      </c>
      <c r="J119" s="15" t="s">
        <v>363</v>
      </c>
      <c r="K119" s="41">
        <v>266.95999999999998</v>
      </c>
      <c r="L119" s="15" t="s">
        <v>356</v>
      </c>
    </row>
    <row r="120" spans="1:12" s="7" customFormat="1" ht="63.75">
      <c r="A120" s="12">
        <f t="shared" si="3"/>
        <v>112</v>
      </c>
      <c r="B120" s="6" t="s">
        <v>72</v>
      </c>
      <c r="C120" s="12" t="s">
        <v>18</v>
      </c>
      <c r="D120" s="68" t="s">
        <v>357</v>
      </c>
      <c r="E120" s="15" t="s">
        <v>15</v>
      </c>
      <c r="F120" s="15" t="s">
        <v>239</v>
      </c>
      <c r="G120" s="15" t="s">
        <v>370</v>
      </c>
      <c r="H120" s="17" t="s">
        <v>445</v>
      </c>
      <c r="I120" s="33">
        <v>43038</v>
      </c>
      <c r="J120" s="15" t="s">
        <v>16</v>
      </c>
      <c r="K120" s="41">
        <v>172.16</v>
      </c>
      <c r="L120" s="15" t="s">
        <v>356</v>
      </c>
    </row>
    <row r="121" spans="1:12" s="7" customFormat="1" ht="63.75">
      <c r="A121" s="12">
        <f t="shared" si="3"/>
        <v>113</v>
      </c>
      <c r="B121" s="6" t="s">
        <v>348</v>
      </c>
      <c r="C121" s="24" t="s">
        <v>101</v>
      </c>
      <c r="D121" s="71" t="s">
        <v>193</v>
      </c>
      <c r="E121" s="15" t="s">
        <v>15</v>
      </c>
      <c r="F121" s="15" t="s">
        <v>239</v>
      </c>
      <c r="G121" s="15" t="s">
        <v>352</v>
      </c>
      <c r="H121" s="17" t="s">
        <v>349</v>
      </c>
      <c r="I121" s="11">
        <v>43031</v>
      </c>
      <c r="J121" s="12" t="s">
        <v>16</v>
      </c>
      <c r="K121" s="40">
        <v>1029.71</v>
      </c>
      <c r="L121" s="15" t="s">
        <v>350</v>
      </c>
    </row>
    <row r="122" spans="1:12" s="7" customFormat="1" ht="75.75" customHeight="1">
      <c r="A122" s="12">
        <f t="shared" si="3"/>
        <v>114</v>
      </c>
      <c r="B122" s="6" t="s">
        <v>86</v>
      </c>
      <c r="C122" s="12" t="s">
        <v>18</v>
      </c>
      <c r="D122" s="43" t="s">
        <v>351</v>
      </c>
      <c r="E122" s="15" t="s">
        <v>15</v>
      </c>
      <c r="F122" s="15" t="s">
        <v>239</v>
      </c>
      <c r="G122" s="15" t="s">
        <v>354</v>
      </c>
      <c r="H122" s="15" t="s">
        <v>212</v>
      </c>
      <c r="I122" s="11">
        <v>43039</v>
      </c>
      <c r="J122" s="12" t="s">
        <v>16</v>
      </c>
      <c r="K122" s="40">
        <v>25.53</v>
      </c>
      <c r="L122" s="15" t="s">
        <v>355</v>
      </c>
    </row>
    <row r="123" spans="1:12" s="7" customFormat="1" ht="77.25" customHeight="1">
      <c r="A123" s="12">
        <f t="shared" si="3"/>
        <v>115</v>
      </c>
      <c r="B123" s="17" t="s">
        <v>260</v>
      </c>
      <c r="C123" s="15" t="s">
        <v>18</v>
      </c>
      <c r="D123" s="15" t="s">
        <v>263</v>
      </c>
      <c r="E123" s="12" t="s">
        <v>214</v>
      </c>
      <c r="F123" s="12" t="s">
        <v>239</v>
      </c>
      <c r="G123" s="15" t="s">
        <v>353</v>
      </c>
      <c r="H123" s="15" t="s">
        <v>212</v>
      </c>
      <c r="I123" s="33">
        <v>43039</v>
      </c>
      <c r="J123" s="15" t="s">
        <v>16</v>
      </c>
      <c r="K123" s="15">
        <v>94.36</v>
      </c>
      <c r="L123" s="12" t="s">
        <v>356</v>
      </c>
    </row>
    <row r="124" spans="1:12" s="7" customFormat="1" ht="63.75">
      <c r="A124" s="12">
        <f t="shared" si="3"/>
        <v>116</v>
      </c>
      <c r="B124" s="6" t="s">
        <v>22</v>
      </c>
      <c r="C124" s="12" t="s">
        <v>18</v>
      </c>
      <c r="D124" s="19" t="s">
        <v>23</v>
      </c>
      <c r="E124" s="12" t="s">
        <v>21</v>
      </c>
      <c r="F124" s="12" t="s">
        <v>239</v>
      </c>
      <c r="G124" s="17" t="s">
        <v>396</v>
      </c>
      <c r="H124" s="15" t="s">
        <v>273</v>
      </c>
      <c r="I124" s="33">
        <v>43066</v>
      </c>
      <c r="J124" s="15" t="s">
        <v>16</v>
      </c>
      <c r="K124" s="41">
        <v>44.36</v>
      </c>
      <c r="L124" s="12" t="s">
        <v>17</v>
      </c>
    </row>
    <row r="125" spans="1:12" s="7" customFormat="1" ht="63.75">
      <c r="A125" s="12">
        <f t="shared" si="3"/>
        <v>117</v>
      </c>
      <c r="B125" s="6" t="s">
        <v>387</v>
      </c>
      <c r="C125" s="12" t="s">
        <v>96</v>
      </c>
      <c r="D125" s="51" t="s">
        <v>389</v>
      </c>
      <c r="E125" s="12" t="s">
        <v>214</v>
      </c>
      <c r="F125" s="12" t="s">
        <v>239</v>
      </c>
      <c r="G125" s="15" t="s">
        <v>390</v>
      </c>
      <c r="H125" s="15" t="s">
        <v>388</v>
      </c>
      <c r="I125" s="33">
        <v>43045</v>
      </c>
      <c r="J125" s="15" t="s">
        <v>16</v>
      </c>
      <c r="K125" s="41">
        <v>15</v>
      </c>
      <c r="L125" s="15" t="s">
        <v>391</v>
      </c>
    </row>
    <row r="126" spans="1:12" s="7" customFormat="1" ht="63.75">
      <c r="A126" s="12">
        <f t="shared" si="3"/>
        <v>118</v>
      </c>
      <c r="B126" s="17" t="s">
        <v>49</v>
      </c>
      <c r="C126" s="15" t="s">
        <v>43</v>
      </c>
      <c r="D126" s="15" t="s">
        <v>50</v>
      </c>
      <c r="E126" s="15" t="s">
        <v>15</v>
      </c>
      <c r="F126" s="15" t="s">
        <v>381</v>
      </c>
      <c r="G126" s="15" t="s">
        <v>371</v>
      </c>
      <c r="H126" s="15" t="s">
        <v>372</v>
      </c>
      <c r="I126" s="33">
        <v>43049</v>
      </c>
      <c r="J126" s="15" t="s">
        <v>16</v>
      </c>
      <c r="K126" s="41">
        <v>30</v>
      </c>
      <c r="L126" s="15" t="s">
        <v>392</v>
      </c>
    </row>
    <row r="127" spans="1:12" s="7" customFormat="1" ht="51" customHeight="1">
      <c r="A127" s="12">
        <v>119</v>
      </c>
      <c r="B127" s="17" t="s">
        <v>442</v>
      </c>
      <c r="C127" s="15" t="s">
        <v>43</v>
      </c>
      <c r="D127" s="15" t="s">
        <v>475</v>
      </c>
      <c r="E127" s="15" t="s">
        <v>15</v>
      </c>
      <c r="F127" s="15" t="s">
        <v>381</v>
      </c>
      <c r="G127" s="15" t="s">
        <v>444</v>
      </c>
      <c r="H127" s="15" t="s">
        <v>443</v>
      </c>
      <c r="I127" s="33">
        <v>43061</v>
      </c>
      <c r="J127" s="15" t="s">
        <v>16</v>
      </c>
      <c r="K127" s="41">
        <v>30</v>
      </c>
      <c r="L127" s="15" t="s">
        <v>438</v>
      </c>
    </row>
    <row r="128" spans="1:12" s="7" customFormat="1" ht="63.75">
      <c r="A128" s="12">
        <v>120</v>
      </c>
      <c r="B128" s="6" t="s">
        <v>110</v>
      </c>
      <c r="C128" s="12" t="s">
        <v>18</v>
      </c>
      <c r="D128" s="12" t="s">
        <v>111</v>
      </c>
      <c r="E128" s="12" t="s">
        <v>90</v>
      </c>
      <c r="F128" s="15" t="s">
        <v>381</v>
      </c>
      <c r="G128" s="12" t="s">
        <v>374</v>
      </c>
      <c r="H128" s="15" t="s">
        <v>113</v>
      </c>
      <c r="I128" s="11">
        <v>43063</v>
      </c>
      <c r="J128" s="12" t="s">
        <v>16</v>
      </c>
      <c r="K128" s="12">
        <v>69.59</v>
      </c>
      <c r="L128" s="12" t="s">
        <v>17</v>
      </c>
    </row>
    <row r="129" spans="1:13" s="7" customFormat="1" ht="72" customHeight="1">
      <c r="A129" s="12">
        <f t="shared" ref="A129:A141" si="4">A128+1</f>
        <v>121</v>
      </c>
      <c r="B129" s="6" t="s">
        <v>397</v>
      </c>
      <c r="C129" s="12" t="s">
        <v>101</v>
      </c>
      <c r="D129" s="71" t="s">
        <v>193</v>
      </c>
      <c r="E129" s="15" t="s">
        <v>15</v>
      </c>
      <c r="F129" s="15" t="s">
        <v>381</v>
      </c>
      <c r="G129" s="15" t="s">
        <v>424</v>
      </c>
      <c r="H129" s="15" t="s">
        <v>398</v>
      </c>
      <c r="I129" s="11">
        <v>43066</v>
      </c>
      <c r="J129" s="12" t="s">
        <v>16</v>
      </c>
      <c r="K129" s="41">
        <v>2219.1799999999998</v>
      </c>
      <c r="L129" s="15" t="s">
        <v>399</v>
      </c>
    </row>
    <row r="130" spans="1:13" s="7" customFormat="1" ht="72" customHeight="1">
      <c r="A130" s="12">
        <f t="shared" si="4"/>
        <v>122</v>
      </c>
      <c r="B130" s="6" t="s">
        <v>378</v>
      </c>
      <c r="C130" s="12" t="s">
        <v>43</v>
      </c>
      <c r="D130" s="70" t="s">
        <v>377</v>
      </c>
      <c r="E130" s="15" t="s">
        <v>15</v>
      </c>
      <c r="F130" s="15" t="s">
        <v>381</v>
      </c>
      <c r="G130" s="36" t="s">
        <v>446</v>
      </c>
      <c r="H130" s="15" t="s">
        <v>379</v>
      </c>
      <c r="I130" s="11">
        <v>43067</v>
      </c>
      <c r="J130" s="12" t="s">
        <v>380</v>
      </c>
      <c r="K130" s="41">
        <v>10.16</v>
      </c>
      <c r="L130" s="15" t="s">
        <v>393</v>
      </c>
    </row>
    <row r="131" spans="1:13" s="7" customFormat="1" ht="96" customHeight="1">
      <c r="A131" s="12">
        <f t="shared" si="4"/>
        <v>123</v>
      </c>
      <c r="B131" s="6" t="s">
        <v>216</v>
      </c>
      <c r="C131" s="12" t="s">
        <v>18</v>
      </c>
      <c r="D131" s="37" t="s">
        <v>217</v>
      </c>
      <c r="E131" s="15" t="s">
        <v>15</v>
      </c>
      <c r="F131" s="15" t="s">
        <v>381</v>
      </c>
      <c r="G131" s="36" t="s">
        <v>454</v>
      </c>
      <c r="H131" s="15" t="s">
        <v>382</v>
      </c>
      <c r="I131" s="11">
        <v>43067</v>
      </c>
      <c r="J131" s="12" t="s">
        <v>16</v>
      </c>
      <c r="K131" s="41">
        <v>1288</v>
      </c>
      <c r="L131" s="15" t="s">
        <v>393</v>
      </c>
    </row>
    <row r="132" spans="1:13" ht="63.75">
      <c r="A132" s="12">
        <f t="shared" si="4"/>
        <v>124</v>
      </c>
      <c r="B132" s="6" t="s">
        <v>110</v>
      </c>
      <c r="C132" s="12" t="s">
        <v>18</v>
      </c>
      <c r="D132" s="12" t="s">
        <v>111</v>
      </c>
      <c r="E132" s="15" t="s">
        <v>15</v>
      </c>
      <c r="F132" s="15" t="s">
        <v>381</v>
      </c>
      <c r="G132" s="22" t="s">
        <v>383</v>
      </c>
      <c r="H132" s="15" t="s">
        <v>384</v>
      </c>
      <c r="I132" s="21">
        <v>43067</v>
      </c>
      <c r="J132" s="12" t="s">
        <v>16</v>
      </c>
      <c r="K132" s="40">
        <v>17.100000000000001</v>
      </c>
      <c r="L132" s="15" t="s">
        <v>393</v>
      </c>
    </row>
    <row r="133" spans="1:13" ht="63.75">
      <c r="A133" s="12">
        <f t="shared" si="4"/>
        <v>125</v>
      </c>
      <c r="B133" s="6" t="s">
        <v>385</v>
      </c>
      <c r="C133" s="12" t="s">
        <v>26</v>
      </c>
      <c r="D133" s="12" t="s">
        <v>27</v>
      </c>
      <c r="E133" s="12" t="s">
        <v>15</v>
      </c>
      <c r="F133" s="15" t="s">
        <v>381</v>
      </c>
      <c r="G133" s="6" t="s">
        <v>386</v>
      </c>
      <c r="H133" s="15" t="s">
        <v>25</v>
      </c>
      <c r="I133" s="11">
        <v>43067</v>
      </c>
      <c r="J133" s="12" t="s">
        <v>16</v>
      </c>
      <c r="K133" s="40">
        <v>62</v>
      </c>
      <c r="L133" s="15" t="s">
        <v>393</v>
      </c>
    </row>
    <row r="134" spans="1:13" ht="63.75">
      <c r="A134" s="12">
        <f t="shared" si="4"/>
        <v>126</v>
      </c>
      <c r="B134" s="17" t="s">
        <v>260</v>
      </c>
      <c r="C134" s="15" t="s">
        <v>18</v>
      </c>
      <c r="D134" s="15" t="s">
        <v>395</v>
      </c>
      <c r="E134" s="12" t="s">
        <v>214</v>
      </c>
      <c r="F134" s="15" t="s">
        <v>381</v>
      </c>
      <c r="G134" s="15" t="s">
        <v>394</v>
      </c>
      <c r="H134" s="15" t="s">
        <v>37</v>
      </c>
      <c r="I134" s="33">
        <v>43068</v>
      </c>
      <c r="J134" s="15" t="s">
        <v>16</v>
      </c>
      <c r="K134" s="15">
        <v>49.19</v>
      </c>
      <c r="L134" s="12" t="s">
        <v>401</v>
      </c>
    </row>
    <row r="135" spans="1:13" s="32" customFormat="1" ht="63.75">
      <c r="A135" s="12">
        <f t="shared" si="4"/>
        <v>127</v>
      </c>
      <c r="B135" s="17" t="s">
        <v>252</v>
      </c>
      <c r="C135" s="15" t="s">
        <v>101</v>
      </c>
      <c r="D135" s="30" t="s">
        <v>251</v>
      </c>
      <c r="E135" s="12" t="s">
        <v>214</v>
      </c>
      <c r="F135" s="15" t="s">
        <v>381</v>
      </c>
      <c r="G135" s="22" t="s">
        <v>400</v>
      </c>
      <c r="H135" s="15" t="s">
        <v>250</v>
      </c>
      <c r="I135" s="31">
        <v>43075</v>
      </c>
      <c r="J135" s="15" t="s">
        <v>16</v>
      </c>
      <c r="K135" s="41">
        <v>1314.67</v>
      </c>
      <c r="L135" s="12" t="s">
        <v>402</v>
      </c>
    </row>
    <row r="136" spans="1:13" ht="63.75">
      <c r="A136" s="12">
        <f t="shared" si="4"/>
        <v>128</v>
      </c>
      <c r="B136" s="6" t="s">
        <v>385</v>
      </c>
      <c r="C136" s="12" t="s">
        <v>403</v>
      </c>
      <c r="D136" s="12" t="s">
        <v>404</v>
      </c>
      <c r="E136" s="12" t="s">
        <v>15</v>
      </c>
      <c r="F136" s="15" t="s">
        <v>381</v>
      </c>
      <c r="G136" s="6" t="s">
        <v>405</v>
      </c>
      <c r="H136" s="15" t="s">
        <v>25</v>
      </c>
      <c r="I136" s="11">
        <v>43080</v>
      </c>
      <c r="J136" s="12" t="s">
        <v>16</v>
      </c>
      <c r="K136" s="40">
        <v>32</v>
      </c>
      <c r="L136" s="15" t="s">
        <v>406</v>
      </c>
    </row>
    <row r="137" spans="1:13" s="7" customFormat="1" ht="67.5" customHeight="1">
      <c r="A137" s="12">
        <f t="shared" si="4"/>
        <v>129</v>
      </c>
      <c r="B137" s="6" t="s">
        <v>407</v>
      </c>
      <c r="C137" s="12" t="s">
        <v>18</v>
      </c>
      <c r="D137" s="19" t="s">
        <v>409</v>
      </c>
      <c r="E137" s="12" t="s">
        <v>15</v>
      </c>
      <c r="F137" s="15" t="s">
        <v>381</v>
      </c>
      <c r="G137" s="6" t="s">
        <v>453</v>
      </c>
      <c r="H137" s="15" t="s">
        <v>408</v>
      </c>
      <c r="I137" s="11">
        <v>43080</v>
      </c>
      <c r="J137" s="12" t="s">
        <v>16</v>
      </c>
      <c r="K137" s="40">
        <v>400</v>
      </c>
      <c r="L137" s="15" t="s">
        <v>406</v>
      </c>
      <c r="M137"/>
    </row>
    <row r="138" spans="1:13" s="7" customFormat="1" ht="75.75" customHeight="1">
      <c r="A138" s="12">
        <f t="shared" si="4"/>
        <v>130</v>
      </c>
      <c r="B138" s="6" t="s">
        <v>410</v>
      </c>
      <c r="C138" s="12" t="s">
        <v>18</v>
      </c>
      <c r="D138" s="19" t="s">
        <v>245</v>
      </c>
      <c r="E138" s="12" t="s">
        <v>15</v>
      </c>
      <c r="F138" s="15" t="s">
        <v>381</v>
      </c>
      <c r="G138" s="6" t="s">
        <v>413</v>
      </c>
      <c r="H138" s="15" t="s">
        <v>411</v>
      </c>
      <c r="I138" s="11">
        <v>43077</v>
      </c>
      <c r="J138" s="12" t="s">
        <v>16</v>
      </c>
      <c r="K138" s="40">
        <v>275.08</v>
      </c>
      <c r="L138" s="15" t="s">
        <v>412</v>
      </c>
    </row>
    <row r="139" spans="1:13" s="7" customFormat="1" ht="63.75">
      <c r="A139" s="12">
        <f t="shared" si="4"/>
        <v>131</v>
      </c>
      <c r="B139" s="6" t="s">
        <v>414</v>
      </c>
      <c r="C139" s="12" t="s">
        <v>18</v>
      </c>
      <c r="D139" s="39" t="s">
        <v>417</v>
      </c>
      <c r="E139" s="12" t="s">
        <v>15</v>
      </c>
      <c r="F139" s="15" t="s">
        <v>381</v>
      </c>
      <c r="G139" s="6" t="s">
        <v>416</v>
      </c>
      <c r="H139" s="15" t="s">
        <v>415</v>
      </c>
      <c r="I139" s="11">
        <v>43078</v>
      </c>
      <c r="J139" s="12" t="s">
        <v>16</v>
      </c>
      <c r="K139" s="40">
        <v>348.21</v>
      </c>
      <c r="L139" s="15" t="s">
        <v>406</v>
      </c>
    </row>
    <row r="140" spans="1:13" s="7" customFormat="1" ht="63.75">
      <c r="A140" s="12">
        <f t="shared" si="4"/>
        <v>132</v>
      </c>
      <c r="B140" s="6" t="s">
        <v>143</v>
      </c>
      <c r="C140" s="12" t="s">
        <v>18</v>
      </c>
      <c r="D140" s="37" t="s">
        <v>144</v>
      </c>
      <c r="E140" s="12" t="s">
        <v>15</v>
      </c>
      <c r="F140" s="15" t="s">
        <v>381</v>
      </c>
      <c r="G140" s="6" t="s">
        <v>418</v>
      </c>
      <c r="H140" s="15" t="s">
        <v>145</v>
      </c>
      <c r="I140" s="11">
        <v>43079</v>
      </c>
      <c r="J140" s="12" t="s">
        <v>16</v>
      </c>
      <c r="K140" s="40">
        <v>200</v>
      </c>
      <c r="L140" s="15" t="s">
        <v>406</v>
      </c>
    </row>
    <row r="141" spans="1:13" s="32" customFormat="1" ht="69.75" customHeight="1">
      <c r="A141" s="12">
        <f t="shared" si="4"/>
        <v>133</v>
      </c>
      <c r="B141" s="17" t="s">
        <v>421</v>
      </c>
      <c r="C141" s="15" t="s">
        <v>101</v>
      </c>
      <c r="D141" s="30" t="s">
        <v>251</v>
      </c>
      <c r="E141" s="12" t="s">
        <v>214</v>
      </c>
      <c r="F141" s="15" t="s">
        <v>381</v>
      </c>
      <c r="G141" s="22" t="s">
        <v>422</v>
      </c>
      <c r="H141" s="17" t="s">
        <v>423</v>
      </c>
      <c r="I141" s="31">
        <v>43081</v>
      </c>
      <c r="J141" s="15" t="s">
        <v>16</v>
      </c>
      <c r="K141" s="41">
        <v>1621.4</v>
      </c>
      <c r="L141" s="12" t="s">
        <v>402</v>
      </c>
    </row>
    <row r="142" spans="1:13" s="7" customFormat="1" ht="76.5">
      <c r="A142" s="12">
        <v>134</v>
      </c>
      <c r="B142" s="6" t="s">
        <v>419</v>
      </c>
      <c r="C142" s="44" t="s">
        <v>18</v>
      </c>
      <c r="D142" s="61" t="s">
        <v>287</v>
      </c>
      <c r="E142" s="44" t="s">
        <v>15</v>
      </c>
      <c r="F142" s="12" t="s">
        <v>239</v>
      </c>
      <c r="G142" s="17" t="s">
        <v>458</v>
      </c>
      <c r="H142" s="15" t="s">
        <v>289</v>
      </c>
      <c r="I142" s="33">
        <v>43082</v>
      </c>
      <c r="J142" s="15" t="s">
        <v>16</v>
      </c>
      <c r="K142" s="41">
        <v>40</v>
      </c>
      <c r="L142" s="12" t="s">
        <v>420</v>
      </c>
    </row>
    <row r="143" spans="1:13" s="32" customFormat="1" ht="99" customHeight="1">
      <c r="A143" s="12">
        <f>A142+1</f>
        <v>135</v>
      </c>
      <c r="B143" s="17" t="s">
        <v>425</v>
      </c>
      <c r="C143" s="44" t="s">
        <v>18</v>
      </c>
      <c r="D143" s="61" t="s">
        <v>426</v>
      </c>
      <c r="E143" s="44" t="s">
        <v>15</v>
      </c>
      <c r="F143" s="12" t="s">
        <v>239</v>
      </c>
      <c r="G143" s="17" t="s">
        <v>288</v>
      </c>
      <c r="H143" s="15" t="s">
        <v>427</v>
      </c>
      <c r="I143" s="33">
        <v>43083</v>
      </c>
      <c r="J143" s="15" t="s">
        <v>41</v>
      </c>
      <c r="K143" s="41">
        <v>145.49</v>
      </c>
      <c r="L143" s="12" t="s">
        <v>428</v>
      </c>
    </row>
    <row r="144" spans="1:13" ht="78" customHeight="1">
      <c r="A144" s="12">
        <f>A143+1</f>
        <v>136</v>
      </c>
      <c r="B144" s="6" t="s">
        <v>216</v>
      </c>
      <c r="C144" s="44" t="s">
        <v>18</v>
      </c>
      <c r="D144" s="37" t="s">
        <v>217</v>
      </c>
      <c r="E144" s="44" t="s">
        <v>15</v>
      </c>
      <c r="F144" s="12" t="s">
        <v>239</v>
      </c>
      <c r="G144" s="17" t="s">
        <v>429</v>
      </c>
      <c r="H144" s="15" t="s">
        <v>430</v>
      </c>
      <c r="I144" s="11">
        <v>43083</v>
      </c>
      <c r="J144" s="12" t="s">
        <v>220</v>
      </c>
      <c r="K144" s="41">
        <v>1138</v>
      </c>
      <c r="L144" s="12" t="s">
        <v>431</v>
      </c>
    </row>
    <row r="145" spans="1:12" ht="76.5">
      <c r="A145" s="72">
        <v>137</v>
      </c>
      <c r="B145" s="6" t="s">
        <v>447</v>
      </c>
      <c r="C145" s="12" t="s">
        <v>18</v>
      </c>
      <c r="D145" s="12" t="s">
        <v>473</v>
      </c>
      <c r="E145" s="15" t="s">
        <v>15</v>
      </c>
      <c r="F145" s="15" t="s">
        <v>381</v>
      </c>
      <c r="G145" s="17" t="s">
        <v>449</v>
      </c>
      <c r="H145" s="17" t="s">
        <v>448</v>
      </c>
      <c r="I145" s="11">
        <v>43087</v>
      </c>
      <c r="J145" s="12" t="s">
        <v>16</v>
      </c>
      <c r="K145" s="41">
        <v>19.600000000000001</v>
      </c>
      <c r="L145" s="12" t="s">
        <v>420</v>
      </c>
    </row>
    <row r="146" spans="1:12" ht="66" customHeight="1">
      <c r="A146" s="73">
        <v>138</v>
      </c>
      <c r="B146" s="6" t="s">
        <v>450</v>
      </c>
      <c r="C146" s="12" t="s">
        <v>101</v>
      </c>
      <c r="D146" s="81" t="s">
        <v>160</v>
      </c>
      <c r="E146" s="15" t="s">
        <v>15</v>
      </c>
      <c r="F146" s="15" t="s">
        <v>381</v>
      </c>
      <c r="G146" s="17" t="s">
        <v>449</v>
      </c>
      <c r="H146" s="17" t="s">
        <v>451</v>
      </c>
      <c r="I146" s="11">
        <v>43082</v>
      </c>
      <c r="J146" s="12" t="s">
        <v>452</v>
      </c>
      <c r="K146" s="15">
        <v>53.13</v>
      </c>
      <c r="L146" s="12" t="s">
        <v>438</v>
      </c>
    </row>
    <row r="147" spans="1:12" ht="63.75">
      <c r="A147" s="73">
        <v>139</v>
      </c>
      <c r="B147" s="73" t="s">
        <v>455</v>
      </c>
      <c r="C147" s="74" t="s">
        <v>183</v>
      </c>
      <c r="D147" s="37" t="s">
        <v>217</v>
      </c>
      <c r="E147" s="15" t="s">
        <v>15</v>
      </c>
      <c r="F147" s="15" t="s">
        <v>381</v>
      </c>
      <c r="G147" s="17" t="s">
        <v>456</v>
      </c>
      <c r="H147" s="78" t="s">
        <v>457</v>
      </c>
      <c r="I147" s="21">
        <v>43087</v>
      </c>
      <c r="J147" s="74" t="s">
        <v>16</v>
      </c>
      <c r="K147" s="75">
        <v>725</v>
      </c>
      <c r="L147" s="12" t="s">
        <v>428</v>
      </c>
    </row>
    <row r="148" spans="1:12" ht="63.75">
      <c r="A148" s="73">
        <v>140</v>
      </c>
      <c r="B148" s="77" t="s">
        <v>459</v>
      </c>
      <c r="C148" s="74" t="s">
        <v>183</v>
      </c>
      <c r="D148" s="51" t="s">
        <v>136</v>
      </c>
      <c r="E148" s="15" t="s">
        <v>15</v>
      </c>
      <c r="F148" s="15" t="s">
        <v>381</v>
      </c>
      <c r="G148" s="17" t="s">
        <v>456</v>
      </c>
      <c r="H148" s="78" t="s">
        <v>460</v>
      </c>
      <c r="I148" s="21">
        <v>43084</v>
      </c>
      <c r="J148" s="73" t="s">
        <v>452</v>
      </c>
      <c r="K148" s="74">
        <v>1200.01</v>
      </c>
      <c r="L148" s="12" t="s">
        <v>431</v>
      </c>
    </row>
    <row r="149" spans="1:12" ht="63.75">
      <c r="A149" s="73">
        <v>141</v>
      </c>
      <c r="B149" s="6" t="s">
        <v>22</v>
      </c>
      <c r="C149" s="74" t="s">
        <v>183</v>
      </c>
      <c r="D149" s="19" t="s">
        <v>23</v>
      </c>
      <c r="E149" s="12" t="s">
        <v>21</v>
      </c>
      <c r="F149" s="12" t="s">
        <v>239</v>
      </c>
      <c r="G149" s="17" t="s">
        <v>461</v>
      </c>
      <c r="H149" s="78" t="s">
        <v>462</v>
      </c>
      <c r="I149" s="21">
        <v>43083</v>
      </c>
      <c r="J149" s="73" t="s">
        <v>452</v>
      </c>
      <c r="K149" s="74">
        <v>77.540000000000006</v>
      </c>
      <c r="L149" s="12" t="s">
        <v>438</v>
      </c>
    </row>
    <row r="150" spans="1:12" ht="63.75">
      <c r="A150" s="73">
        <v>142</v>
      </c>
      <c r="B150" s="6" t="s">
        <v>49</v>
      </c>
      <c r="C150" s="12" t="s">
        <v>43</v>
      </c>
      <c r="D150" s="12" t="s">
        <v>50</v>
      </c>
      <c r="E150" s="12" t="s">
        <v>15</v>
      </c>
      <c r="F150" s="12" t="s">
        <v>239</v>
      </c>
      <c r="G150" s="12" t="s">
        <v>463</v>
      </c>
      <c r="H150" s="17" t="s">
        <v>59</v>
      </c>
      <c r="I150" s="11">
        <v>43087</v>
      </c>
      <c r="J150" s="15" t="s">
        <v>16</v>
      </c>
      <c r="K150" s="40">
        <v>18</v>
      </c>
      <c r="L150" s="12" t="s">
        <v>464</v>
      </c>
    </row>
    <row r="151" spans="1:12" ht="63.75">
      <c r="A151" s="73">
        <v>143</v>
      </c>
      <c r="B151" s="6" t="s">
        <v>143</v>
      </c>
      <c r="C151" s="12" t="s">
        <v>18</v>
      </c>
      <c r="D151" s="37" t="s">
        <v>144</v>
      </c>
      <c r="E151" s="12" t="s">
        <v>15</v>
      </c>
      <c r="F151" s="15" t="s">
        <v>381</v>
      </c>
      <c r="G151" s="6" t="s">
        <v>465</v>
      </c>
      <c r="H151" s="15" t="s">
        <v>145</v>
      </c>
      <c r="I151" s="11">
        <v>43089</v>
      </c>
      <c r="J151" s="12" t="s">
        <v>16</v>
      </c>
      <c r="K151" s="40">
        <v>100</v>
      </c>
      <c r="L151" s="15" t="s">
        <v>466</v>
      </c>
    </row>
    <row r="152" spans="1:12" ht="63.75">
      <c r="A152" s="73">
        <v>144</v>
      </c>
      <c r="B152" s="6" t="s">
        <v>49</v>
      </c>
      <c r="C152" s="12" t="s">
        <v>43</v>
      </c>
      <c r="D152" s="12" t="s">
        <v>50</v>
      </c>
      <c r="E152" s="12" t="s">
        <v>15</v>
      </c>
      <c r="F152" s="12" t="s">
        <v>239</v>
      </c>
      <c r="G152" s="12" t="s">
        <v>467</v>
      </c>
      <c r="H152" s="17" t="s">
        <v>59</v>
      </c>
      <c r="I152" s="11">
        <v>43088</v>
      </c>
      <c r="J152" s="15" t="s">
        <v>16</v>
      </c>
      <c r="K152" s="40">
        <v>18</v>
      </c>
      <c r="L152" s="12" t="s">
        <v>464</v>
      </c>
    </row>
    <row r="153" spans="1:12" ht="63.75">
      <c r="A153" s="73">
        <v>145</v>
      </c>
      <c r="B153" s="6" t="s">
        <v>49</v>
      </c>
      <c r="C153" s="12" t="s">
        <v>43</v>
      </c>
      <c r="D153" s="12" t="s">
        <v>50</v>
      </c>
      <c r="E153" s="12" t="s">
        <v>15</v>
      </c>
      <c r="F153" s="12" t="s">
        <v>239</v>
      </c>
      <c r="G153" s="12" t="s">
        <v>468</v>
      </c>
      <c r="H153" s="17" t="s">
        <v>59</v>
      </c>
      <c r="I153" s="11">
        <v>43088</v>
      </c>
      <c r="J153" s="15" t="s">
        <v>16</v>
      </c>
      <c r="K153" s="40">
        <v>24</v>
      </c>
      <c r="L153" s="12" t="s">
        <v>464</v>
      </c>
    </row>
    <row r="154" spans="1:12" ht="44.25" customHeight="1">
      <c r="A154" s="74">
        <v>146</v>
      </c>
      <c r="B154" s="74" t="s">
        <v>469</v>
      </c>
      <c r="C154" s="74" t="s">
        <v>183</v>
      </c>
      <c r="D154" s="74" t="s">
        <v>470</v>
      </c>
      <c r="E154" s="74" t="s">
        <v>438</v>
      </c>
      <c r="F154" s="74" t="s">
        <v>438</v>
      </c>
      <c r="G154" s="77" t="s">
        <v>483</v>
      </c>
      <c r="H154" s="74" t="s">
        <v>471</v>
      </c>
      <c r="I154" s="59">
        <v>43054</v>
      </c>
      <c r="J154" s="74" t="s">
        <v>472</v>
      </c>
      <c r="K154" s="82">
        <v>953.6</v>
      </c>
      <c r="L154" s="74" t="s">
        <v>438</v>
      </c>
    </row>
    <row r="155" spans="1:12" ht="63.75">
      <c r="A155" s="73">
        <v>147</v>
      </c>
      <c r="B155" s="76" t="s">
        <v>478</v>
      </c>
      <c r="C155" s="74" t="s">
        <v>183</v>
      </c>
      <c r="D155" s="80" t="s">
        <v>484</v>
      </c>
      <c r="E155" s="12" t="s">
        <v>21</v>
      </c>
      <c r="F155" s="12" t="s">
        <v>239</v>
      </c>
      <c r="G155" s="76" t="s">
        <v>480</v>
      </c>
      <c r="H155" s="74" t="s">
        <v>476</v>
      </c>
      <c r="I155" s="56">
        <v>43087</v>
      </c>
      <c r="J155" s="74" t="s">
        <v>220</v>
      </c>
      <c r="K155" s="74">
        <v>6329.25</v>
      </c>
      <c r="L155" s="74" t="s">
        <v>438</v>
      </c>
    </row>
    <row r="156" spans="1:12" ht="63.75">
      <c r="A156" s="73">
        <v>148</v>
      </c>
      <c r="B156" s="76" t="s">
        <v>479</v>
      </c>
      <c r="C156" s="74" t="s">
        <v>183</v>
      </c>
      <c r="D156" s="80" t="s">
        <v>484</v>
      </c>
      <c r="E156" s="12" t="s">
        <v>21</v>
      </c>
      <c r="F156" s="12" t="s">
        <v>239</v>
      </c>
      <c r="G156" s="76" t="s">
        <v>481</v>
      </c>
      <c r="H156" s="74" t="s">
        <v>477</v>
      </c>
      <c r="I156" s="56">
        <v>43087</v>
      </c>
      <c r="J156" s="74" t="s">
        <v>482</v>
      </c>
      <c r="K156" s="74">
        <v>7122.15</v>
      </c>
      <c r="L156" s="74" t="s">
        <v>438</v>
      </c>
    </row>
    <row r="157" spans="1:12">
      <c r="K157" s="83"/>
    </row>
    <row r="159" spans="1:12">
      <c r="F159" s="84"/>
      <c r="G159" s="83"/>
      <c r="K159" s="85"/>
    </row>
    <row r="160" spans="1:12">
      <c r="F160" s="84"/>
      <c r="G160" s="83"/>
    </row>
    <row r="161" spans="6:7">
      <c r="F161" s="84"/>
      <c r="G161" s="83"/>
    </row>
    <row r="162" spans="6:7">
      <c r="G162" s="85"/>
    </row>
  </sheetData>
  <mergeCells count="5">
    <mergeCell ref="B5:L5"/>
    <mergeCell ref="J1:L1"/>
    <mergeCell ref="J2:L2"/>
    <mergeCell ref="J3:L3"/>
    <mergeCell ref="A72:L72"/>
  </mergeCell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</vt:lpstr>
      <vt:lpstr>PVZ</vt:lpstr>
      <vt:lpstr>2017</vt:lpstr>
      <vt:lpstr>'2017'!Print_Titles</vt:lpstr>
      <vt:lpstr>'2018'!Print_Titles</vt:lpstr>
      <vt:lpstr>PVZ!Print_Titles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PC</cp:lastModifiedBy>
  <cp:lastPrinted>2019-01-29T07:57:44Z</cp:lastPrinted>
  <dcterms:created xsi:type="dcterms:W3CDTF">2015-02-13T07:53:04Z</dcterms:created>
  <dcterms:modified xsi:type="dcterms:W3CDTF">2019-08-21T09:17:02Z</dcterms:modified>
</cp:coreProperties>
</file>